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xr:revisionPtr revIDLastSave="0" documentId="13_ncr:1_{F1D0B3A5-7515-4E36-B71B-CE2E9E4153CC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2" i="1" l="1"/>
  <c r="J222" i="1"/>
  <c r="I222" i="1"/>
  <c r="H222" i="1"/>
  <c r="G222" i="1"/>
  <c r="F222" i="1"/>
  <c r="L203" i="1"/>
  <c r="J203" i="1"/>
  <c r="I203" i="1"/>
  <c r="H203" i="1"/>
  <c r="G203" i="1"/>
  <c r="F203" i="1"/>
  <c r="L184" i="1"/>
  <c r="J184" i="1"/>
  <c r="I184" i="1"/>
  <c r="H184" i="1"/>
  <c r="G184" i="1"/>
  <c r="F184" i="1"/>
  <c r="L165" i="1"/>
  <c r="J165" i="1"/>
  <c r="I165" i="1"/>
  <c r="H165" i="1"/>
  <c r="G165" i="1"/>
  <c r="F165" i="1"/>
  <c r="L146" i="1"/>
  <c r="J146" i="1"/>
  <c r="I146" i="1"/>
  <c r="H146" i="1"/>
  <c r="G146" i="1"/>
  <c r="F146" i="1"/>
  <c r="L127" i="1"/>
  <c r="J127" i="1"/>
  <c r="I127" i="1"/>
  <c r="H127" i="1"/>
  <c r="G127" i="1"/>
  <c r="F127" i="1"/>
  <c r="L108" i="1"/>
  <c r="J108" i="1"/>
  <c r="I108" i="1"/>
  <c r="H108" i="1"/>
  <c r="G108" i="1"/>
  <c r="F108" i="1"/>
  <c r="L89" i="1"/>
  <c r="J89" i="1"/>
  <c r="I89" i="1"/>
  <c r="H89" i="1"/>
  <c r="G89" i="1"/>
  <c r="F89" i="1"/>
  <c r="L70" i="1"/>
  <c r="J70" i="1"/>
  <c r="I70" i="1"/>
  <c r="H70" i="1"/>
  <c r="G70" i="1"/>
  <c r="F70" i="1"/>
  <c r="L51" i="1"/>
  <c r="J51" i="1"/>
  <c r="I51" i="1"/>
  <c r="H51" i="1"/>
  <c r="G51" i="1"/>
  <c r="F51" i="1"/>
  <c r="L32" i="1"/>
  <c r="J32" i="1"/>
  <c r="I32" i="1"/>
  <c r="H32" i="1"/>
  <c r="G32" i="1"/>
  <c r="F32" i="1"/>
  <c r="B233" i="1"/>
  <c r="L232" i="1"/>
  <c r="J232" i="1"/>
  <c r="I232" i="1"/>
  <c r="H232" i="1"/>
  <c r="G232" i="1"/>
  <c r="F232" i="1"/>
  <c r="B223" i="1"/>
  <c r="L233" i="1"/>
  <c r="L234" i="1" s="1"/>
  <c r="I233" i="1"/>
  <c r="I234" i="1" s="1"/>
  <c r="H233" i="1"/>
  <c r="H234" i="1" s="1"/>
  <c r="L118" i="1"/>
  <c r="J118" i="1"/>
  <c r="I118" i="1"/>
  <c r="H118" i="1"/>
  <c r="G118" i="1"/>
  <c r="F118" i="1"/>
  <c r="B109" i="1"/>
  <c r="A100" i="1"/>
  <c r="F233" i="1" l="1"/>
  <c r="F234" i="1" s="1"/>
  <c r="J233" i="1"/>
  <c r="J234" i="1" s="1"/>
  <c r="G233" i="1"/>
  <c r="G234" i="1" s="1"/>
  <c r="B214" i="1"/>
  <c r="A214" i="1"/>
  <c r="L213" i="1"/>
  <c r="J213" i="1"/>
  <c r="I213" i="1"/>
  <c r="H213" i="1"/>
  <c r="G213" i="1"/>
  <c r="F213" i="1"/>
  <c r="B204" i="1"/>
  <c r="A204" i="1"/>
  <c r="L214" i="1"/>
  <c r="J214" i="1"/>
  <c r="I214" i="1"/>
  <c r="H214" i="1"/>
  <c r="G214" i="1"/>
  <c r="B195" i="1"/>
  <c r="A195" i="1"/>
  <c r="L194" i="1"/>
  <c r="J194" i="1"/>
  <c r="I194" i="1"/>
  <c r="H194" i="1"/>
  <c r="G194" i="1"/>
  <c r="F194" i="1"/>
  <c r="B185" i="1"/>
  <c r="A185" i="1"/>
  <c r="L195" i="1"/>
  <c r="J195" i="1"/>
  <c r="I195" i="1"/>
  <c r="H195" i="1"/>
  <c r="G195" i="1"/>
  <c r="F195" i="1"/>
  <c r="B176" i="1"/>
  <c r="A176" i="1"/>
  <c r="L175" i="1"/>
  <c r="J175" i="1"/>
  <c r="I175" i="1"/>
  <c r="H175" i="1"/>
  <c r="G175" i="1"/>
  <c r="F175" i="1"/>
  <c r="B166" i="1"/>
  <c r="A166" i="1"/>
  <c r="L176" i="1"/>
  <c r="J176" i="1"/>
  <c r="I176" i="1"/>
  <c r="H176" i="1"/>
  <c r="G176" i="1"/>
  <c r="F176" i="1"/>
  <c r="B157" i="1"/>
  <c r="A157" i="1"/>
  <c r="L156" i="1"/>
  <c r="J156" i="1"/>
  <c r="I156" i="1"/>
  <c r="H156" i="1"/>
  <c r="G156" i="1"/>
  <c r="F156" i="1"/>
  <c r="B147" i="1"/>
  <c r="A147" i="1"/>
  <c r="L157" i="1"/>
  <c r="J157" i="1"/>
  <c r="I157" i="1"/>
  <c r="H157" i="1"/>
  <c r="G157" i="1"/>
  <c r="F157" i="1"/>
  <c r="B138" i="1"/>
  <c r="A138" i="1"/>
  <c r="L137" i="1"/>
  <c r="J137" i="1"/>
  <c r="I137" i="1"/>
  <c r="H137" i="1"/>
  <c r="G137" i="1"/>
  <c r="F137" i="1"/>
  <c r="B128" i="1"/>
  <c r="A128" i="1"/>
  <c r="A119" i="1"/>
  <c r="L99" i="1"/>
  <c r="J99" i="1"/>
  <c r="I99" i="1"/>
  <c r="H99" i="1"/>
  <c r="G99" i="1"/>
  <c r="F99" i="1"/>
  <c r="B90" i="1"/>
  <c r="A90" i="1"/>
  <c r="L119" i="1"/>
  <c r="J119" i="1"/>
  <c r="I119" i="1"/>
  <c r="H119" i="1"/>
  <c r="G119" i="1"/>
  <c r="F119" i="1"/>
  <c r="B81" i="1"/>
  <c r="A81" i="1"/>
  <c r="L80" i="1"/>
  <c r="J80" i="1"/>
  <c r="I80" i="1"/>
  <c r="H80" i="1"/>
  <c r="G80" i="1"/>
  <c r="F80" i="1"/>
  <c r="B71" i="1"/>
  <c r="A71" i="1"/>
  <c r="B62" i="1"/>
  <c r="A62" i="1"/>
  <c r="L61" i="1"/>
  <c r="J61" i="1"/>
  <c r="I61" i="1"/>
  <c r="H61" i="1"/>
  <c r="G61" i="1"/>
  <c r="F61" i="1"/>
  <c r="B52" i="1"/>
  <c r="A52" i="1"/>
  <c r="L62" i="1"/>
  <c r="J62" i="1"/>
  <c r="I62" i="1"/>
  <c r="H62" i="1"/>
  <c r="G62" i="1"/>
  <c r="F62" i="1"/>
  <c r="B43" i="1"/>
  <c r="A43" i="1"/>
  <c r="L42" i="1"/>
  <c r="J42" i="1"/>
  <c r="I42" i="1"/>
  <c r="H42" i="1"/>
  <c r="G42" i="1"/>
  <c r="F42" i="1"/>
  <c r="B33" i="1"/>
  <c r="A33" i="1"/>
  <c r="L43" i="1"/>
  <c r="J43" i="1"/>
  <c r="I43" i="1"/>
  <c r="H43" i="1"/>
  <c r="G43" i="1"/>
  <c r="F43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81" i="1" l="1"/>
  <c r="F100" i="1"/>
  <c r="J81" i="1"/>
  <c r="J100" i="1"/>
  <c r="G81" i="1"/>
  <c r="G100" i="1"/>
  <c r="L81" i="1"/>
  <c r="L100" i="1"/>
  <c r="H81" i="1"/>
  <c r="H100" i="1"/>
  <c r="I81" i="1"/>
  <c r="I100" i="1"/>
  <c r="F214" i="1"/>
  <c r="H138" i="1"/>
  <c r="I138" i="1"/>
  <c r="F138" i="1"/>
  <c r="J138" i="1"/>
  <c r="G138" i="1"/>
  <c r="L138" i="1"/>
</calcChain>
</file>

<file path=xl/sharedStrings.xml><?xml version="1.0" encoding="utf-8"?>
<sst xmlns="http://schemas.openxmlformats.org/spreadsheetml/2006/main" count="381" uniqueCount="95">
  <si>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</si>
  <si>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</si>
  <si>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</si>
  <si>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</si>
  <si>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</si>
  <si>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</si>
  <si>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</si>
  <si>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</si>
  <si>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</si>
  <si>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</si>
  <si>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</si>
  <si>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</si>
  <si>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</si>
  <si>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</si>
  <si>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</si>
  <si>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</si>
  <si>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</si>
  <si>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</si>
  <si>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</si>
  <si>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</si>
  <si>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</si>
  <si>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</si>
  <si>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</si>
  <si>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</si>
  <si>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</si>
  <si>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</si>
  <si>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</si>
  <si>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</si>
  <si>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</si>
  <si>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</si>
  <si>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</si>
  <si>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</si>
  <si>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</si>
  <si>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</si>
  <si>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</si>
  <si>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</si>
  <si>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</si>
  <si>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</si>
  <si>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</si>
  <si>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рисом</t>
  </si>
  <si>
    <t>Яйцо отварное</t>
  </si>
  <si>
    <t>Чай с сахаром</t>
  </si>
  <si>
    <t>Йогурт</t>
  </si>
  <si>
    <t>Печенье</t>
  </si>
  <si>
    <t>Яблоки</t>
  </si>
  <si>
    <t>Хлеб  пшеничный</t>
  </si>
  <si>
    <t xml:space="preserve">Борщ с капустой и картофелем </t>
  </si>
  <si>
    <t xml:space="preserve">Каша ячневая с люля-кебаб </t>
  </si>
  <si>
    <t>Макаронные изделия</t>
  </si>
  <si>
    <t>Биточки из курицы</t>
  </si>
  <si>
    <t>Сок фруктовый</t>
  </si>
  <si>
    <t>Кексы</t>
  </si>
  <si>
    <t>Хлеб пшеничный</t>
  </si>
  <si>
    <t xml:space="preserve">Суп гороховый </t>
  </si>
  <si>
    <t>Кортофельное пюре с люля кебаб</t>
  </si>
  <si>
    <t>Каша гречневая с тефтелями</t>
  </si>
  <si>
    <t>Салат из капусты с горошком</t>
  </si>
  <si>
    <t>Щи из капусты с курицей</t>
  </si>
  <si>
    <t>Макароный отварные с тефтелями</t>
  </si>
  <si>
    <t>Мини рулеты (бисквитные)</t>
  </si>
  <si>
    <t>Вареники со сметаной</t>
  </si>
  <si>
    <t>Чай  с сахаром</t>
  </si>
  <si>
    <t>Вафли</t>
  </si>
  <si>
    <t>Каша гречневая с куриной котлетой</t>
  </si>
  <si>
    <t>Говяжий люля-кебаб с подливой</t>
  </si>
  <si>
    <t>Картофельное пюре</t>
  </si>
  <si>
    <t xml:space="preserve">Хлеб  пшеничный </t>
  </si>
  <si>
    <t>Суп харчо с курицей</t>
  </si>
  <si>
    <t>Макароны отварные с куриной котлетой</t>
  </si>
  <si>
    <t xml:space="preserve">Вареник со сметаной </t>
  </si>
  <si>
    <t>Салат картофельный с зеленым горошком</t>
  </si>
  <si>
    <t xml:space="preserve">Сок фруктовый </t>
  </si>
  <si>
    <t>Каша пшеничная с куриной котлетой</t>
  </si>
  <si>
    <t>Плов с курицей</t>
  </si>
  <si>
    <t>Каша ячневая с котлетой из говядины</t>
  </si>
  <si>
    <t>Гуляш из грудки птицы</t>
  </si>
  <si>
    <t xml:space="preserve">Макаронные изделия отварные </t>
  </si>
  <si>
    <t xml:space="preserve">Хлеб пшеничный </t>
  </si>
  <si>
    <t>Каша пшеничная с тефтелями из говядины</t>
  </si>
  <si>
    <t xml:space="preserve">Пюре с рыбной котлетой </t>
  </si>
  <si>
    <t>Салат картофельный с зеленным горошком</t>
  </si>
  <si>
    <t>Суп картофельный с курицей</t>
  </si>
  <si>
    <t xml:space="preserve">Гуляш из грудки курицы </t>
  </si>
  <si>
    <t>Каша гречневая расыпчатая</t>
  </si>
  <si>
    <t>Суп гороховый с овощами</t>
  </si>
  <si>
    <t>Суп картофельный вегетарианский</t>
  </si>
  <si>
    <t>Макароны отварные с котлетой</t>
  </si>
  <si>
    <t>Курица, тушеная в соусе</t>
  </si>
  <si>
    <t>Щи из капусты свежей с картофелем</t>
  </si>
  <si>
    <t>сладкое</t>
  </si>
  <si>
    <t xml:space="preserve">хлеб </t>
  </si>
  <si>
    <t>Директор</t>
  </si>
  <si>
    <t>И.А. Рамазанов</t>
  </si>
  <si>
    <t>2 по 14</t>
  </si>
  <si>
    <t>МКОУ "Совхозная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</si>
</sst>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₽&quot;_-;\-* #,##0.00\ &quot;₽&quot;_-;_-* &quot;-&quot;??\ &quot;₽&quot;_-;_-@_-"/>
    <numFmt numFmtId="164" formatCode="#,##0.00\ &quot;₽&quot;"/>
    <numFmt numFmtId="165" formatCode="_-* #,##0.00\ &quot;₽&quot;_-;\-* #,##0.00\ &quot;₽&quot;_-;_-* &quot;-&quot;??\ &quot;₽&quot;_-;_-@"/>
    <numFmt numFmtId="166" formatCode="#,##0.0\ &quot;₽&quot;"/>
    <numFmt numFmtId="167" formatCode="#,##0.000\ &quot;₽&quot;"/>
  </numFmts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9F9F9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44" fontId="13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/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4" fillId="0" borderId="24" xfId="1" applyFont="1" applyBorder="1" applyAlignment="1">
      <alignment vertical="center"/>
    </xf>
    <xf numFmtId="0" fontId="14" fillId="0" borderId="25" xfId="1" applyFont="1" applyBorder="1" applyAlignment="1">
      <alignment vertical="center"/>
    </xf>
    <xf numFmtId="0" fontId="14" fillId="0" borderId="26" xfId="1" applyFont="1" applyBorder="1" applyAlignment="1">
      <alignment vertical="center"/>
    </xf>
    <xf numFmtId="0" fontId="14" fillId="4" borderId="27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164" fontId="14" fillId="0" borderId="29" xfId="1" applyNumberFormat="1" applyFont="1" applyBorder="1"/>
    <xf numFmtId="0" fontId="14" fillId="4" borderId="30" xfId="0" applyFont="1" applyFill="1" applyBorder="1" applyAlignment="1">
      <alignment horizontal="center" vertical="center" wrapText="1"/>
    </xf>
    <xf numFmtId="0" fontId="14" fillId="4" borderId="31" xfId="0" applyFont="1" applyFill="1" applyBorder="1" applyAlignment="1">
      <alignment horizontal="center" vertical="center" wrapText="1"/>
    </xf>
    <xf numFmtId="164" fontId="14" fillId="0" borderId="32" xfId="1" applyNumberFormat="1" applyFont="1" applyBorder="1"/>
    <xf numFmtId="0" fontId="1" fillId="4" borderId="30" xfId="0" applyFont="1" applyFill="1" applyBorder="1" applyAlignment="1">
      <alignment horizontal="center" wrapText="1"/>
    </xf>
    <xf numFmtId="0" fontId="1" fillId="4" borderId="31" xfId="0" applyFont="1" applyFill="1" applyBorder="1" applyAlignment="1">
      <alignment horizontal="center" wrapText="1"/>
    </xf>
    <xf numFmtId="165" fontId="14" fillId="0" borderId="29" xfId="1" applyNumberFormat="1" applyFont="1" applyBorder="1"/>
    <xf numFmtId="164" fontId="14" fillId="0" borderId="33" xfId="1" applyNumberFormat="1" applyFont="1" applyBorder="1"/>
    <xf numFmtId="0" fontId="14" fillId="0" borderId="24" xfId="1" applyFont="1" applyBorder="1" applyAlignment="1">
      <alignment horizontal="left" vertical="center"/>
    </xf>
    <xf numFmtId="166" fontId="14" fillId="0" borderId="29" xfId="1" applyNumberFormat="1" applyFont="1" applyBorder="1"/>
    <xf numFmtId="0" fontId="15" fillId="4" borderId="28" xfId="0" applyFont="1" applyFill="1" applyBorder="1" applyAlignment="1">
      <alignment horizontal="center" wrapText="1"/>
    </xf>
    <xf numFmtId="0" fontId="14" fillId="4" borderId="27" xfId="0" applyFont="1" applyFill="1" applyBorder="1" applyAlignment="1">
      <alignment horizontal="center" wrapText="1"/>
    </xf>
    <xf numFmtId="0" fontId="14" fillId="4" borderId="28" xfId="0" applyFont="1" applyFill="1" applyBorder="1" applyAlignment="1">
      <alignment horizontal="center" wrapText="1"/>
    </xf>
    <xf numFmtId="165" fontId="14" fillId="0" borderId="32" xfId="1" applyNumberFormat="1" applyFont="1" applyBorder="1"/>
    <xf numFmtId="0" fontId="14" fillId="0" borderId="34" xfId="1" applyFont="1" applyBorder="1" applyAlignment="1">
      <alignment vertical="center"/>
    </xf>
    <xf numFmtId="165" fontId="14" fillId="0" borderId="35" xfId="1" applyNumberFormat="1" applyFont="1" applyBorder="1"/>
    <xf numFmtId="0" fontId="14" fillId="4" borderId="30" xfId="0" applyFont="1" applyFill="1" applyBorder="1" applyAlignment="1">
      <alignment horizontal="center" wrapText="1"/>
    </xf>
    <xf numFmtId="0" fontId="14" fillId="4" borderId="31" xfId="0" applyFont="1" applyFill="1" applyBorder="1" applyAlignment="1">
      <alignment horizontal="center" wrapText="1"/>
    </xf>
    <xf numFmtId="0" fontId="14" fillId="0" borderId="2" xfId="1" applyFont="1" applyBorder="1"/>
    <xf numFmtId="165" fontId="14" fillId="0" borderId="36" xfId="1" applyNumberFormat="1" applyFont="1" applyBorder="1"/>
    <xf numFmtId="0" fontId="12" fillId="0" borderId="24" xfId="1" applyFont="1" applyBorder="1" applyAlignment="1">
      <alignment vertical="center"/>
    </xf>
    <xf numFmtId="165" fontId="14" fillId="0" borderId="29" xfId="1" applyNumberFormat="1" applyFont="1" applyBorder="1" applyAlignment="1">
      <alignment horizontal="right"/>
    </xf>
    <xf numFmtId="165" fontId="14" fillId="0" borderId="32" xfId="1" applyNumberFormat="1" applyFont="1" applyBorder="1" applyAlignment="1">
      <alignment horizontal="right"/>
    </xf>
    <xf numFmtId="165" fontId="14" fillId="0" borderId="2" xfId="1" applyNumberFormat="1" applyFont="1" applyBorder="1" applyAlignment="1">
      <alignment horizontal="right"/>
    </xf>
    <xf numFmtId="0" fontId="12" fillId="0" borderId="2" xfId="1" applyFont="1" applyBorder="1" applyAlignment="1">
      <alignment vertical="center"/>
    </xf>
    <xf numFmtId="0" fontId="14" fillId="0" borderId="29" xfId="1" applyFont="1" applyBorder="1" applyAlignment="1">
      <alignment horizontal="left"/>
    </xf>
    <xf numFmtId="0" fontId="14" fillId="0" borderId="2" xfId="1" applyFont="1" applyBorder="1" applyAlignment="1">
      <alignment vertical="center"/>
    </xf>
    <xf numFmtId="164" fontId="14" fillId="0" borderId="2" xfId="1" applyNumberFormat="1" applyFont="1" applyBorder="1"/>
    <xf numFmtId="167" fontId="14" fillId="0" borderId="29" xfId="1" applyNumberFormat="1" applyFont="1" applyBorder="1"/>
    <xf numFmtId="0" fontId="14" fillId="0" borderId="32" xfId="1" applyFont="1" applyBorder="1" applyAlignment="1">
      <alignment horizontal="left"/>
    </xf>
    <xf numFmtId="165" fontId="14" fillId="0" borderId="37" xfId="1" applyNumberFormat="1" applyFont="1" applyBorder="1"/>
    <xf numFmtId="165" fontId="14" fillId="0" borderId="29" xfId="2" applyNumberFormat="1" applyFont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</cellXfs>
  <cellStyles count="3">
    <cellStyle name="Денежный 2" xfId="2" xr:uid="{FDDD8AAE-81A8-436D-8EC3-CA1BCCB6E488}"/>
    <cellStyle name="Обычный" xfId="0" builtinId="0"/>
    <cellStyle name="Обычный 10" xfId="1" xr:uid="{CD19C565-8AF7-4D24-8D02-8DE66C6319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4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E69" sqref="E6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7109375" style="2" customWidth="1"/>
    <col min="11" max="11" width="10" style="2" customWidth="1"/>
    <col min="12" max="12" width="10.7109375" style="2" customWidth="1"/>
    <col min="13" max="16384" width="9.140625" style="2"/>
  </cols>
  <sheetData>
    <row r="1" spans="1:12" ht="15" x14ac:dyDescent="0.25">
      <c r="A1" s="1" t="s">
        <v>7</v>
      </c>
      <c r="C1" s="54" t="s">
        <v>94</v>
      </c>
      <c r="D1" s="55"/>
      <c r="E1" s="55"/>
      <c r="F1" s="12" t="s">
        <v>16</v>
      </c>
      <c r="G1" s="2" t="s">
        <v>17</v>
      </c>
      <c r="H1" s="56" t="s">
        <v>91</v>
      </c>
      <c r="I1" s="56"/>
      <c r="J1" s="56"/>
      <c r="K1" s="56"/>
    </row>
    <row r="2" spans="1:12" ht="18" x14ac:dyDescent="0.2">
      <c r="A2" s="34" t="s">
        <v>6</v>
      </c>
      <c r="C2" s="2"/>
      <c r="G2" s="2" t="s">
        <v>18</v>
      </c>
      <c r="H2" s="56" t="s">
        <v>92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6" t="s">
        <v>93</v>
      </c>
      <c r="I3" s="46">
        <v>10</v>
      </c>
      <c r="J3" s="47">
        <v>2023</v>
      </c>
      <c r="K3" s="1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57" t="s">
        <v>39</v>
      </c>
      <c r="F6" s="60">
        <v>200</v>
      </c>
      <c r="G6" s="61">
        <v>4.82</v>
      </c>
      <c r="H6" s="61">
        <v>3.21</v>
      </c>
      <c r="I6" s="61">
        <v>30.11</v>
      </c>
      <c r="J6" s="61">
        <v>132.4</v>
      </c>
      <c r="K6" s="39">
        <v>35</v>
      </c>
      <c r="L6" s="62">
        <v>14.635</v>
      </c>
    </row>
    <row r="7" spans="1:12" ht="15.75" thickBot="1" x14ac:dyDescent="0.3">
      <c r="A7" s="23"/>
      <c r="B7" s="15"/>
      <c r="C7" s="11"/>
      <c r="D7" s="7" t="s">
        <v>26</v>
      </c>
      <c r="E7" s="57" t="s">
        <v>40</v>
      </c>
      <c r="F7" s="63">
        <v>40</v>
      </c>
      <c r="G7" s="64">
        <v>5.08</v>
      </c>
      <c r="H7" s="64">
        <v>4.5999999999999996</v>
      </c>
      <c r="I7" s="64">
        <v>0.28000000000000003</v>
      </c>
      <c r="J7" s="64">
        <v>63</v>
      </c>
      <c r="K7" s="42">
        <v>8</v>
      </c>
      <c r="L7" s="62">
        <v>8.0129999999999999</v>
      </c>
    </row>
    <row r="8" spans="1:12" ht="15.75" thickBot="1" x14ac:dyDescent="0.3">
      <c r="A8" s="23"/>
      <c r="B8" s="15"/>
      <c r="C8" s="11"/>
      <c r="D8" s="7" t="s">
        <v>22</v>
      </c>
      <c r="E8" s="57" t="s">
        <v>41</v>
      </c>
      <c r="F8" s="63">
        <v>200</v>
      </c>
      <c r="G8" s="64">
        <v>0</v>
      </c>
      <c r="H8" s="64">
        <v>0</v>
      </c>
      <c r="I8" s="64">
        <v>10</v>
      </c>
      <c r="J8" s="64">
        <v>39.9</v>
      </c>
      <c r="K8" s="42">
        <v>20</v>
      </c>
      <c r="L8" s="62">
        <v>1.8620000000000001</v>
      </c>
    </row>
    <row r="9" spans="1:12" ht="15.75" thickBot="1" x14ac:dyDescent="0.3">
      <c r="A9" s="23"/>
      <c r="B9" s="15"/>
      <c r="C9" s="11"/>
      <c r="D9" s="1" t="s">
        <v>89</v>
      </c>
      <c r="E9" s="58" t="s">
        <v>42</v>
      </c>
      <c r="F9" s="63">
        <v>115</v>
      </c>
      <c r="G9" s="64">
        <v>2.9</v>
      </c>
      <c r="H9" s="64">
        <v>5.9</v>
      </c>
      <c r="I9" s="64">
        <v>15.6</v>
      </c>
      <c r="J9" s="64">
        <v>145</v>
      </c>
      <c r="K9" s="42"/>
      <c r="L9" s="65">
        <v>32.200000000000003</v>
      </c>
    </row>
    <row r="10" spans="1:12" ht="15.75" thickBot="1" x14ac:dyDescent="0.3">
      <c r="A10" s="23"/>
      <c r="B10" s="15"/>
      <c r="C10" s="11"/>
      <c r="D10" s="1" t="s">
        <v>89</v>
      </c>
      <c r="E10" s="57" t="s">
        <v>43</v>
      </c>
      <c r="F10" s="66">
        <v>16</v>
      </c>
      <c r="G10" s="67">
        <v>1.2</v>
      </c>
      <c r="H10" s="67">
        <v>3.8</v>
      </c>
      <c r="I10" s="67">
        <v>7.9</v>
      </c>
      <c r="J10" s="67">
        <v>59.8</v>
      </c>
      <c r="K10" s="42"/>
      <c r="L10" s="68">
        <v>3.68</v>
      </c>
    </row>
    <row r="11" spans="1:12" ht="15.75" thickBot="1" x14ac:dyDescent="0.3">
      <c r="A11" s="23"/>
      <c r="B11" s="15"/>
      <c r="C11" s="11"/>
      <c r="D11" s="7" t="s">
        <v>24</v>
      </c>
      <c r="E11" s="59" t="s">
        <v>44</v>
      </c>
      <c r="F11" s="63">
        <v>100</v>
      </c>
      <c r="G11" s="64">
        <v>0.3</v>
      </c>
      <c r="H11" s="64">
        <v>0</v>
      </c>
      <c r="I11" s="64">
        <v>11.2</v>
      </c>
      <c r="J11" s="64">
        <v>57</v>
      </c>
      <c r="K11" s="42">
        <v>50</v>
      </c>
      <c r="L11" s="69">
        <v>9</v>
      </c>
    </row>
    <row r="12" spans="1:12" ht="15.75" thickBot="1" x14ac:dyDescent="0.3">
      <c r="A12" s="23"/>
      <c r="B12" s="15"/>
      <c r="C12" s="11"/>
      <c r="D12" s="7" t="s">
        <v>23</v>
      </c>
      <c r="E12" s="57" t="s">
        <v>45</v>
      </c>
      <c r="F12" s="63">
        <v>40</v>
      </c>
      <c r="G12" s="64">
        <v>3.5</v>
      </c>
      <c r="H12" s="64">
        <v>1.3</v>
      </c>
      <c r="I12" s="64">
        <v>18.7</v>
      </c>
      <c r="J12" s="64">
        <v>106.4</v>
      </c>
      <c r="K12" s="42"/>
      <c r="L12" s="69">
        <v>2.3199999999999998</v>
      </c>
    </row>
    <row r="13" spans="1:12" ht="15.75" thickBot="1" x14ac:dyDescent="0.3">
      <c r="A13" s="24"/>
      <c r="B13" s="17"/>
      <c r="C13" s="8"/>
      <c r="D13" s="18" t="s">
        <v>33</v>
      </c>
      <c r="E13" s="9"/>
      <c r="F13" s="19">
        <f>SUM(F6:F12)</f>
        <v>711</v>
      </c>
      <c r="G13" s="19">
        <f t="shared" ref="G13:J13" si="0">SUM(G6:G12)</f>
        <v>17.8</v>
      </c>
      <c r="H13" s="19">
        <f t="shared" si="0"/>
        <v>18.810000000000002</v>
      </c>
      <c r="I13" s="19">
        <f t="shared" si="0"/>
        <v>93.79</v>
      </c>
      <c r="J13" s="19">
        <f t="shared" si="0"/>
        <v>603.5</v>
      </c>
      <c r="K13" s="25"/>
      <c r="L13" s="19">
        <f t="shared" ref="L13" si="1">SUM(L6:L12)</f>
        <v>71.709999999999994</v>
      </c>
    </row>
    <row r="14" spans="1:12" ht="15.75" thickBot="1" x14ac:dyDescent="0.3">
      <c r="A14" s="26">
        <f>A6</f>
        <v>1</v>
      </c>
      <c r="B14" s="13">
        <f>B6</f>
        <v>1</v>
      </c>
      <c r="C14" s="10" t="s">
        <v>25</v>
      </c>
      <c r="D14" s="7" t="s">
        <v>27</v>
      </c>
      <c r="E14" s="57" t="s">
        <v>46</v>
      </c>
      <c r="F14" s="60">
        <v>200</v>
      </c>
      <c r="G14" s="61">
        <v>1.45</v>
      </c>
      <c r="H14" s="61">
        <v>12.85</v>
      </c>
      <c r="I14" s="61">
        <v>21.2</v>
      </c>
      <c r="J14" s="61">
        <v>184.3</v>
      </c>
      <c r="K14" s="42"/>
      <c r="L14" s="68">
        <v>16.382999999999999</v>
      </c>
    </row>
    <row r="15" spans="1:12" ht="15.75" thickBot="1" x14ac:dyDescent="0.3">
      <c r="A15" s="23"/>
      <c r="B15" s="15"/>
      <c r="C15" s="11"/>
      <c r="D15" s="7" t="s">
        <v>28</v>
      </c>
      <c r="E15" s="57" t="s">
        <v>47</v>
      </c>
      <c r="F15" s="63">
        <v>165</v>
      </c>
      <c r="G15" s="64">
        <v>13.03</v>
      </c>
      <c r="H15" s="64">
        <v>10.08</v>
      </c>
      <c r="I15" s="64">
        <v>38.94</v>
      </c>
      <c r="J15" s="64">
        <v>331.29</v>
      </c>
      <c r="K15" s="42"/>
      <c r="L15" s="68">
        <v>38.616999999999997</v>
      </c>
    </row>
    <row r="16" spans="1:12" ht="15.75" thickBot="1" x14ac:dyDescent="0.3">
      <c r="A16" s="23"/>
      <c r="B16" s="15"/>
      <c r="C16" s="11"/>
      <c r="D16" s="7" t="s">
        <v>22</v>
      </c>
      <c r="E16" s="57" t="s">
        <v>41</v>
      </c>
      <c r="F16" s="63">
        <v>200</v>
      </c>
      <c r="G16" s="64">
        <v>0</v>
      </c>
      <c r="H16" s="64">
        <v>0</v>
      </c>
      <c r="I16" s="64">
        <v>10</v>
      </c>
      <c r="J16" s="64">
        <v>39.9</v>
      </c>
      <c r="K16" s="42"/>
      <c r="L16" s="68">
        <v>1.71</v>
      </c>
    </row>
    <row r="17" spans="1:12" ht="15.75" thickBot="1" x14ac:dyDescent="0.3">
      <c r="A17" s="23"/>
      <c r="B17" s="15"/>
      <c r="C17" s="11"/>
      <c r="D17" s="7" t="s">
        <v>31</v>
      </c>
      <c r="E17" s="70" t="s">
        <v>45</v>
      </c>
      <c r="F17" s="63">
        <v>40</v>
      </c>
      <c r="G17" s="64">
        <v>3.5</v>
      </c>
      <c r="H17" s="64">
        <v>1.3</v>
      </c>
      <c r="I17" s="64">
        <v>18.7</v>
      </c>
      <c r="J17" s="64">
        <v>106.4</v>
      </c>
      <c r="K17" s="42"/>
      <c r="L17" s="68">
        <v>2.3199999999999998</v>
      </c>
    </row>
    <row r="18" spans="1:12" ht="15.75" thickBot="1" x14ac:dyDescent="0.3">
      <c r="A18" s="23"/>
      <c r="B18" s="15"/>
      <c r="C18" s="11"/>
      <c r="D18" s="7" t="s">
        <v>24</v>
      </c>
      <c r="E18" s="70" t="s">
        <v>44</v>
      </c>
      <c r="F18" s="63">
        <v>3</v>
      </c>
      <c r="G18" s="64">
        <v>0</v>
      </c>
      <c r="H18" s="64">
        <v>2.5</v>
      </c>
      <c r="I18" s="64">
        <v>0</v>
      </c>
      <c r="J18" s="64">
        <v>22.4</v>
      </c>
      <c r="K18" s="42"/>
      <c r="L18" s="68">
        <v>9</v>
      </c>
    </row>
    <row r="19" spans="1:12" ht="15.75" thickBot="1" x14ac:dyDescent="0.3">
      <c r="A19" s="23"/>
      <c r="B19" s="15"/>
      <c r="C19" s="11"/>
      <c r="D19" s="1" t="s">
        <v>89</v>
      </c>
      <c r="E19" s="57" t="s">
        <v>43</v>
      </c>
      <c r="F19" s="63">
        <v>100</v>
      </c>
      <c r="G19" s="64">
        <v>0.3</v>
      </c>
      <c r="H19" s="64">
        <v>0</v>
      </c>
      <c r="I19" s="64">
        <v>11.2</v>
      </c>
      <c r="J19" s="64">
        <v>57</v>
      </c>
      <c r="K19" s="42"/>
      <c r="L19" s="71">
        <v>3.68</v>
      </c>
    </row>
    <row r="20" spans="1:12" ht="15" x14ac:dyDescent="0.25">
      <c r="A20" s="23"/>
      <c r="B20" s="15"/>
      <c r="C20" s="1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708</v>
      </c>
      <c r="G23" s="19">
        <f>SUM(G14:G22)</f>
        <v>18.279999999999998</v>
      </c>
      <c r="H23" s="19">
        <f>SUM(H14:H22)</f>
        <v>26.73</v>
      </c>
      <c r="I23" s="19">
        <f>SUM(I14:I22)</f>
        <v>100.04</v>
      </c>
      <c r="J23" s="19">
        <f>SUM(J14:J22)</f>
        <v>741.29</v>
      </c>
      <c r="K23" s="25"/>
      <c r="L23" s="19">
        <f>SUM(L14:L22)</f>
        <v>71.710000000000008</v>
      </c>
    </row>
    <row r="24" spans="1:12" ht="15.75" thickBot="1" x14ac:dyDescent="0.25">
      <c r="A24" s="28">
        <f>A6</f>
        <v>1</v>
      </c>
      <c r="B24" s="29">
        <f>B6</f>
        <v>1</v>
      </c>
      <c r="C24" s="51" t="s">
        <v>4</v>
      </c>
      <c r="D24" s="52"/>
      <c r="E24" s="30"/>
      <c r="F24" s="31">
        <f>F13+F23</f>
        <v>1419</v>
      </c>
      <c r="G24" s="31">
        <f t="shared" ref="G24:J24" si="2">G13+G23</f>
        <v>36.08</v>
      </c>
      <c r="H24" s="31">
        <f t="shared" si="2"/>
        <v>45.540000000000006</v>
      </c>
      <c r="I24" s="31">
        <f t="shared" si="2"/>
        <v>193.83</v>
      </c>
      <c r="J24" s="31">
        <f t="shared" si="2"/>
        <v>1344.79</v>
      </c>
      <c r="K24" s="31"/>
      <c r="L24" s="31">
        <f t="shared" ref="L24" si="3">L13+L23</f>
        <v>143.42000000000002</v>
      </c>
    </row>
    <row r="25" spans="1:12" ht="15.7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57" t="s">
        <v>48</v>
      </c>
      <c r="F25" s="60">
        <v>100</v>
      </c>
      <c r="G25" s="61">
        <v>4.42</v>
      </c>
      <c r="H25" s="61">
        <v>3.62</v>
      </c>
      <c r="I25" s="61">
        <v>21.16</v>
      </c>
      <c r="J25" s="61">
        <v>106</v>
      </c>
      <c r="K25" s="39">
        <v>10</v>
      </c>
      <c r="L25" s="68">
        <v>4.7313999999999998</v>
      </c>
    </row>
    <row r="26" spans="1:12" ht="15.75" thickBot="1" x14ac:dyDescent="0.3">
      <c r="A26" s="14"/>
      <c r="B26" s="15"/>
      <c r="C26" s="11"/>
      <c r="D26" s="95" t="s">
        <v>29</v>
      </c>
      <c r="E26" s="57" t="s">
        <v>49</v>
      </c>
      <c r="F26" s="63">
        <v>45</v>
      </c>
      <c r="G26" s="64">
        <v>6.5</v>
      </c>
      <c r="H26" s="64">
        <v>1</v>
      </c>
      <c r="I26" s="64">
        <v>12</v>
      </c>
      <c r="J26" s="64">
        <v>80</v>
      </c>
      <c r="K26" s="42">
        <v>45</v>
      </c>
      <c r="L26" s="68">
        <v>26.664999999999999</v>
      </c>
    </row>
    <row r="27" spans="1:12" ht="15.75" thickBot="1" x14ac:dyDescent="0.3">
      <c r="A27" s="14"/>
      <c r="B27" s="15"/>
      <c r="C27" s="11"/>
      <c r="D27" s="94" t="s">
        <v>30</v>
      </c>
      <c r="E27" s="57" t="s">
        <v>50</v>
      </c>
      <c r="F27" s="63">
        <v>187</v>
      </c>
      <c r="G27" s="64">
        <v>0.99</v>
      </c>
      <c r="H27" s="64">
        <v>0</v>
      </c>
      <c r="I27" s="64">
        <v>20</v>
      </c>
      <c r="J27" s="64">
        <v>85</v>
      </c>
      <c r="K27" s="42">
        <v>49</v>
      </c>
      <c r="L27" s="68">
        <v>15.895</v>
      </c>
    </row>
    <row r="28" spans="1:12" ht="15.75" thickBot="1" x14ac:dyDescent="0.3">
      <c r="A28" s="14"/>
      <c r="B28" s="15"/>
      <c r="C28" s="11"/>
      <c r="D28" s="1" t="s">
        <v>89</v>
      </c>
      <c r="E28" s="57" t="s">
        <v>51</v>
      </c>
      <c r="F28" s="63">
        <v>33.33</v>
      </c>
      <c r="G28" s="64">
        <v>1.8</v>
      </c>
      <c r="H28" s="64">
        <v>4.3</v>
      </c>
      <c r="I28" s="64">
        <v>20</v>
      </c>
      <c r="J28" s="64">
        <v>125.7</v>
      </c>
      <c r="K28" s="42"/>
      <c r="L28" s="68">
        <v>13.998599999999998</v>
      </c>
    </row>
    <row r="29" spans="1:12" ht="15.75" thickBot="1" x14ac:dyDescent="0.3">
      <c r="A29" s="14"/>
      <c r="B29" s="15"/>
      <c r="C29" s="11"/>
      <c r="D29" s="7" t="s">
        <v>24</v>
      </c>
      <c r="E29" s="57" t="s">
        <v>44</v>
      </c>
      <c r="F29" s="63">
        <v>90</v>
      </c>
      <c r="G29" s="64">
        <v>0.27</v>
      </c>
      <c r="H29" s="64">
        <v>0</v>
      </c>
      <c r="I29" s="64">
        <v>10.08</v>
      </c>
      <c r="J29" s="64">
        <v>51.3</v>
      </c>
      <c r="K29" s="42">
        <v>50</v>
      </c>
      <c r="L29" s="68">
        <v>8.1</v>
      </c>
    </row>
    <row r="30" spans="1:12" ht="15.75" thickBot="1" x14ac:dyDescent="0.3">
      <c r="A30" s="14"/>
      <c r="B30" s="15"/>
      <c r="C30" s="11"/>
      <c r="D30" s="7" t="s">
        <v>23</v>
      </c>
      <c r="E30" s="57" t="s">
        <v>52</v>
      </c>
      <c r="F30" s="63">
        <v>40</v>
      </c>
      <c r="G30" s="64">
        <v>3.5</v>
      </c>
      <c r="H30" s="64">
        <v>1.3</v>
      </c>
      <c r="I30" s="64">
        <v>18.7</v>
      </c>
      <c r="J30" s="64">
        <v>106.4</v>
      </c>
      <c r="K30" s="42"/>
      <c r="L30" s="68">
        <v>2.3199999999999998</v>
      </c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.75" thickBot="1" x14ac:dyDescent="0.3">
      <c r="A32" s="16"/>
      <c r="B32" s="17"/>
      <c r="C32" s="8"/>
      <c r="D32" s="18" t="s">
        <v>33</v>
      </c>
      <c r="E32" s="9"/>
      <c r="F32" s="19">
        <f>SUM(F25:F31)</f>
        <v>495.33</v>
      </c>
      <c r="G32" s="19">
        <f t="shared" ref="G32:L32" si="4">SUM(G25:G31)</f>
        <v>17.48</v>
      </c>
      <c r="H32" s="19">
        <f t="shared" si="4"/>
        <v>10.220000000000001</v>
      </c>
      <c r="I32" s="19">
        <f t="shared" si="4"/>
        <v>101.94</v>
      </c>
      <c r="J32" s="19">
        <f t="shared" si="4"/>
        <v>554.4</v>
      </c>
      <c r="K32" s="25"/>
      <c r="L32" s="19">
        <f t="shared" si="4"/>
        <v>71.70999999999998</v>
      </c>
    </row>
    <row r="33" spans="1:12" ht="15.75" thickBot="1" x14ac:dyDescent="0.3">
      <c r="A33" s="13">
        <f>A25</f>
        <v>1</v>
      </c>
      <c r="B33" s="13">
        <f>B25</f>
        <v>2</v>
      </c>
      <c r="C33" s="10" t="s">
        <v>25</v>
      </c>
      <c r="D33" s="7" t="s">
        <v>27</v>
      </c>
      <c r="E33" s="57" t="s">
        <v>53</v>
      </c>
      <c r="F33" s="60">
        <v>200</v>
      </c>
      <c r="G33" s="72">
        <v>2.9</v>
      </c>
      <c r="H33" s="72">
        <v>2.95</v>
      </c>
      <c r="I33" s="72">
        <v>8.06</v>
      </c>
      <c r="J33" s="72">
        <v>109.66</v>
      </c>
      <c r="K33" s="42">
        <v>56</v>
      </c>
      <c r="L33" s="68">
        <v>3.9874000000000001</v>
      </c>
    </row>
    <row r="34" spans="1:12" ht="15.75" thickBot="1" x14ac:dyDescent="0.3">
      <c r="A34" s="14"/>
      <c r="B34" s="15"/>
      <c r="C34" s="11"/>
      <c r="D34" s="7" t="s">
        <v>28</v>
      </c>
      <c r="E34" s="57" t="s">
        <v>54</v>
      </c>
      <c r="F34" s="41">
        <v>185</v>
      </c>
      <c r="G34" s="41">
        <v>13.43</v>
      </c>
      <c r="H34" s="41">
        <v>17.399999999999999</v>
      </c>
      <c r="I34" s="41">
        <v>66.19</v>
      </c>
      <c r="J34" s="41">
        <v>378.35</v>
      </c>
      <c r="K34" s="42">
        <v>39</v>
      </c>
      <c r="L34" s="68">
        <v>41.594000000000001</v>
      </c>
    </row>
    <row r="35" spans="1:12" ht="15.75" thickBot="1" x14ac:dyDescent="0.3">
      <c r="A35" s="14"/>
      <c r="B35" s="15"/>
      <c r="C35" s="11"/>
      <c r="D35" s="7" t="s">
        <v>31</v>
      </c>
      <c r="E35" s="57" t="s">
        <v>52</v>
      </c>
      <c r="F35" s="60">
        <v>40</v>
      </c>
      <c r="G35" s="61">
        <v>3.5</v>
      </c>
      <c r="H35" s="61">
        <v>1.3</v>
      </c>
      <c r="I35" s="61">
        <v>18.7</v>
      </c>
      <c r="J35" s="61">
        <v>106.4</v>
      </c>
      <c r="K35" s="42"/>
      <c r="L35" s="68">
        <v>2.3199999999999998</v>
      </c>
    </row>
    <row r="36" spans="1:12" ht="15.75" thickBot="1" x14ac:dyDescent="0.3">
      <c r="A36" s="14"/>
      <c r="B36" s="15"/>
      <c r="C36" s="11"/>
      <c r="D36" s="1" t="s">
        <v>89</v>
      </c>
      <c r="E36" s="57" t="s">
        <v>51</v>
      </c>
      <c r="F36" s="60">
        <v>33.33</v>
      </c>
      <c r="G36" s="61">
        <v>1.8</v>
      </c>
      <c r="H36" s="61">
        <v>4.3</v>
      </c>
      <c r="I36" s="61">
        <v>20</v>
      </c>
      <c r="J36" s="61">
        <v>125.7</v>
      </c>
      <c r="K36" s="42"/>
      <c r="L36" s="68">
        <v>13.998599999999998</v>
      </c>
    </row>
    <row r="37" spans="1:12" ht="15.75" thickBot="1" x14ac:dyDescent="0.3">
      <c r="A37" s="14"/>
      <c r="B37" s="15"/>
      <c r="C37" s="11"/>
      <c r="D37" s="7" t="s">
        <v>22</v>
      </c>
      <c r="E37" s="58" t="s">
        <v>41</v>
      </c>
      <c r="F37" s="73">
        <v>200</v>
      </c>
      <c r="G37" s="74">
        <v>0</v>
      </c>
      <c r="H37" s="74">
        <v>0</v>
      </c>
      <c r="I37" s="74">
        <v>10</v>
      </c>
      <c r="J37" s="74">
        <v>39.9</v>
      </c>
      <c r="K37" s="42"/>
      <c r="L37" s="75">
        <v>1.71</v>
      </c>
    </row>
    <row r="38" spans="1:12" ht="15.75" thickBot="1" x14ac:dyDescent="0.3">
      <c r="A38" s="14"/>
      <c r="B38" s="15"/>
      <c r="C38" s="11"/>
      <c r="D38" s="1" t="s">
        <v>24</v>
      </c>
      <c r="E38" s="76" t="s">
        <v>44</v>
      </c>
      <c r="F38" s="63">
        <v>90</v>
      </c>
      <c r="G38" s="64">
        <v>0.27</v>
      </c>
      <c r="H38" s="64">
        <v>0</v>
      </c>
      <c r="I38" s="64">
        <v>10.08</v>
      </c>
      <c r="J38" s="64">
        <v>51.3</v>
      </c>
      <c r="K38" s="42">
        <v>50</v>
      </c>
      <c r="L38" s="77">
        <v>8.1</v>
      </c>
    </row>
    <row r="39" spans="1:12" ht="15" x14ac:dyDescent="0.25">
      <c r="A39" s="14"/>
      <c r="B39" s="15"/>
      <c r="C39" s="11"/>
      <c r="D39" s="7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748.32999999999993</v>
      </c>
      <c r="G42" s="19">
        <f>SUM(G33:G41)</f>
        <v>21.9</v>
      </c>
      <c r="H42" s="19">
        <f>SUM(H33:H41)</f>
        <v>25.95</v>
      </c>
      <c r="I42" s="19">
        <f>SUM(I33:I41)</f>
        <v>133.03</v>
      </c>
      <c r="J42" s="19">
        <f>SUM(J33:J41)</f>
        <v>811.31</v>
      </c>
      <c r="K42" s="25"/>
      <c r="L42" s="19">
        <f>SUM(L33:L41)</f>
        <v>71.709999999999994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51" t="s">
        <v>4</v>
      </c>
      <c r="D43" s="52"/>
      <c r="E43" s="30"/>
      <c r="F43" s="31">
        <f>F32+F42</f>
        <v>1243.6599999999999</v>
      </c>
      <c r="G43" s="31">
        <f t="shared" ref="G43" si="5">G32+G42</f>
        <v>39.379999999999995</v>
      </c>
      <c r="H43" s="31">
        <f t="shared" ref="H43" si="6">H32+H42</f>
        <v>36.17</v>
      </c>
      <c r="I43" s="31">
        <f t="shared" ref="I43" si="7">I32+I42</f>
        <v>234.97</v>
      </c>
      <c r="J43" s="31">
        <f t="shared" ref="J43:L43" si="8">J32+J42</f>
        <v>1365.71</v>
      </c>
      <c r="K43" s="31"/>
      <c r="L43" s="31">
        <f t="shared" si="8"/>
        <v>143.41999999999996</v>
      </c>
    </row>
    <row r="44" spans="1:12" ht="15.7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57" t="s">
        <v>55</v>
      </c>
      <c r="F44" s="38">
        <v>145</v>
      </c>
      <c r="G44" s="38">
        <v>14.86</v>
      </c>
      <c r="H44" s="38">
        <v>6.99</v>
      </c>
      <c r="I44" s="38">
        <v>12.39</v>
      </c>
      <c r="J44" s="38">
        <v>292.68</v>
      </c>
      <c r="K44" s="39">
        <v>9</v>
      </c>
      <c r="L44" s="68">
        <v>36.619</v>
      </c>
    </row>
    <row r="45" spans="1:12" ht="15.75" thickBot="1" x14ac:dyDescent="0.3">
      <c r="A45" s="23"/>
      <c r="B45" s="15"/>
      <c r="C45" s="11"/>
      <c r="D45" s="95" t="s">
        <v>29</v>
      </c>
      <c r="E45" s="57" t="s">
        <v>56</v>
      </c>
      <c r="F45" s="60">
        <v>47</v>
      </c>
      <c r="G45" s="61">
        <v>1.0900000000000001</v>
      </c>
      <c r="H45" s="61">
        <v>0</v>
      </c>
      <c r="I45" s="61">
        <v>3.08</v>
      </c>
      <c r="J45" s="61">
        <v>20</v>
      </c>
      <c r="K45" s="42">
        <v>43</v>
      </c>
      <c r="L45" s="68">
        <v>4.7510000000000003</v>
      </c>
    </row>
    <row r="46" spans="1:12" ht="15.75" thickBot="1" x14ac:dyDescent="0.3">
      <c r="A46" s="23"/>
      <c r="B46" s="15"/>
      <c r="C46" s="11"/>
      <c r="D46" s="94" t="s">
        <v>30</v>
      </c>
      <c r="E46" s="57" t="s">
        <v>50</v>
      </c>
      <c r="F46" s="63">
        <v>190</v>
      </c>
      <c r="G46" s="64">
        <v>1.01</v>
      </c>
      <c r="H46" s="64">
        <v>0</v>
      </c>
      <c r="I46" s="64">
        <v>20.399999999999999</v>
      </c>
      <c r="J46" s="64">
        <v>86.7</v>
      </c>
      <c r="K46" s="42">
        <v>49</v>
      </c>
      <c r="L46" s="68">
        <v>16.149999999999999</v>
      </c>
    </row>
    <row r="47" spans="1:12" ht="15.75" thickBot="1" x14ac:dyDescent="0.3">
      <c r="A47" s="23"/>
      <c r="B47" s="15"/>
      <c r="C47" s="11"/>
      <c r="D47" s="1" t="s">
        <v>89</v>
      </c>
      <c r="E47" s="57" t="s">
        <v>43</v>
      </c>
      <c r="F47" s="78">
        <v>16</v>
      </c>
      <c r="G47" s="79">
        <v>1.2</v>
      </c>
      <c r="H47" s="79">
        <v>3.8</v>
      </c>
      <c r="I47" s="79">
        <v>7.9</v>
      </c>
      <c r="J47" s="79">
        <v>59.8</v>
      </c>
      <c r="K47" s="42"/>
      <c r="L47" s="68">
        <v>3.68</v>
      </c>
    </row>
    <row r="48" spans="1:12" ht="15.75" thickBot="1" x14ac:dyDescent="0.3">
      <c r="A48" s="23"/>
      <c r="B48" s="15"/>
      <c r="C48" s="11"/>
      <c r="D48" s="7" t="s">
        <v>24</v>
      </c>
      <c r="E48" s="57" t="s">
        <v>44</v>
      </c>
      <c r="F48" s="63">
        <v>91</v>
      </c>
      <c r="G48" s="64">
        <v>0.27</v>
      </c>
      <c r="H48" s="64">
        <v>0</v>
      </c>
      <c r="I48" s="64">
        <v>10.19</v>
      </c>
      <c r="J48" s="64">
        <v>51.87</v>
      </c>
      <c r="K48" s="42">
        <v>50</v>
      </c>
      <c r="L48" s="68">
        <v>8.19</v>
      </c>
    </row>
    <row r="49" spans="1:12" ht="15.75" thickBot="1" x14ac:dyDescent="0.3">
      <c r="A49" s="23"/>
      <c r="B49" s="15"/>
      <c r="C49" s="11"/>
      <c r="D49" s="7" t="s">
        <v>23</v>
      </c>
      <c r="E49" s="57" t="s">
        <v>52</v>
      </c>
      <c r="F49" s="63">
        <v>40</v>
      </c>
      <c r="G49" s="64">
        <v>3.5</v>
      </c>
      <c r="H49" s="64">
        <v>1.3</v>
      </c>
      <c r="I49" s="64">
        <v>18.7</v>
      </c>
      <c r="J49" s="64">
        <v>106.4</v>
      </c>
      <c r="K49" s="42"/>
      <c r="L49" s="68">
        <v>2.3199999999999998</v>
      </c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529</v>
      </c>
      <c r="G51" s="19">
        <f t="shared" ref="G51:L51" si="9">SUM(G44:G50)</f>
        <v>21.93</v>
      </c>
      <c r="H51" s="19">
        <f t="shared" si="9"/>
        <v>12.09</v>
      </c>
      <c r="I51" s="19">
        <f t="shared" si="9"/>
        <v>72.66</v>
      </c>
      <c r="J51" s="19">
        <f t="shared" si="9"/>
        <v>617.45000000000005</v>
      </c>
      <c r="K51" s="25"/>
      <c r="L51" s="19">
        <f t="shared" si="9"/>
        <v>71.709999999999994</v>
      </c>
    </row>
    <row r="52" spans="1:12" ht="15.75" thickBot="1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.75" thickBot="1" x14ac:dyDescent="0.3">
      <c r="A53" s="23"/>
      <c r="B53" s="15"/>
      <c r="C53" s="11"/>
      <c r="D53" s="7" t="s">
        <v>27</v>
      </c>
      <c r="E53" s="57" t="s">
        <v>57</v>
      </c>
      <c r="F53" s="60">
        <v>250</v>
      </c>
      <c r="G53" s="61">
        <v>2</v>
      </c>
      <c r="H53" s="61">
        <v>5</v>
      </c>
      <c r="I53" s="61">
        <v>11</v>
      </c>
      <c r="J53" s="61">
        <v>100</v>
      </c>
      <c r="K53" s="42">
        <v>54</v>
      </c>
      <c r="L53" s="68">
        <v>16.497</v>
      </c>
    </row>
    <row r="54" spans="1:12" ht="15.75" thickBot="1" x14ac:dyDescent="0.3">
      <c r="A54" s="23"/>
      <c r="B54" s="15"/>
      <c r="C54" s="11"/>
      <c r="D54" s="7" t="s">
        <v>28</v>
      </c>
      <c r="E54" s="57" t="s">
        <v>58</v>
      </c>
      <c r="F54" s="41">
        <v>170</v>
      </c>
      <c r="G54" s="41">
        <v>11.26</v>
      </c>
      <c r="H54" s="41">
        <v>9.3800000000000008</v>
      </c>
      <c r="I54" s="41">
        <v>31.66</v>
      </c>
      <c r="J54" s="41">
        <v>290.5</v>
      </c>
      <c r="K54" s="42">
        <v>10</v>
      </c>
      <c r="L54" s="68">
        <v>38.350999999999999</v>
      </c>
    </row>
    <row r="55" spans="1:12" ht="15.75" thickBot="1" x14ac:dyDescent="0.3">
      <c r="A55" s="23"/>
      <c r="B55" s="15"/>
      <c r="C55" s="11"/>
      <c r="D55" s="7" t="s">
        <v>31</v>
      </c>
      <c r="E55" s="57" t="s">
        <v>52</v>
      </c>
      <c r="F55" s="60">
        <v>40</v>
      </c>
      <c r="G55" s="61">
        <v>3.5</v>
      </c>
      <c r="H55" s="61">
        <v>1.3</v>
      </c>
      <c r="I55" s="61">
        <v>18.7</v>
      </c>
      <c r="J55" s="61">
        <v>106.4</v>
      </c>
      <c r="K55" s="42"/>
      <c r="L55" s="68">
        <v>2.3199999999999998</v>
      </c>
    </row>
    <row r="56" spans="1:12" ht="15.75" thickBot="1" x14ac:dyDescent="0.3">
      <c r="A56" s="23"/>
      <c r="B56" s="15"/>
      <c r="C56" s="11"/>
      <c r="D56" s="94" t="s">
        <v>89</v>
      </c>
      <c r="E56" s="57" t="s">
        <v>43</v>
      </c>
      <c r="F56" s="78">
        <v>16</v>
      </c>
      <c r="G56" s="79">
        <v>1.2</v>
      </c>
      <c r="H56" s="79">
        <v>3.8</v>
      </c>
      <c r="I56" s="79">
        <v>7.9</v>
      </c>
      <c r="J56" s="79">
        <v>59.8</v>
      </c>
      <c r="K56" s="42"/>
      <c r="L56" s="68">
        <v>3.68</v>
      </c>
    </row>
    <row r="57" spans="1:12" ht="15.75" thickBot="1" x14ac:dyDescent="0.3">
      <c r="A57" s="23"/>
      <c r="B57" s="15"/>
      <c r="C57" s="11"/>
      <c r="D57" s="94" t="s">
        <v>22</v>
      </c>
      <c r="E57" s="58" t="s">
        <v>41</v>
      </c>
      <c r="F57" s="63">
        <v>200</v>
      </c>
      <c r="G57" s="64">
        <v>0</v>
      </c>
      <c r="H57" s="64">
        <v>0</v>
      </c>
      <c r="I57" s="64">
        <v>10</v>
      </c>
      <c r="J57" s="64">
        <v>39.9</v>
      </c>
      <c r="K57" s="42">
        <v>20</v>
      </c>
      <c r="L57" s="75">
        <v>1.8620000000000001</v>
      </c>
    </row>
    <row r="58" spans="1:12" ht="15.75" thickBot="1" x14ac:dyDescent="0.3">
      <c r="A58" s="23"/>
      <c r="B58" s="15"/>
      <c r="C58" s="11"/>
      <c r="D58" s="94" t="s">
        <v>24</v>
      </c>
      <c r="E58" s="80" t="s">
        <v>44</v>
      </c>
      <c r="F58" s="78">
        <v>100</v>
      </c>
      <c r="G58" s="79">
        <v>0.3</v>
      </c>
      <c r="H58" s="79">
        <v>0</v>
      </c>
      <c r="I58" s="79">
        <v>11.2</v>
      </c>
      <c r="J58" s="79">
        <v>57</v>
      </c>
      <c r="K58" s="42">
        <v>50</v>
      </c>
      <c r="L58" s="81">
        <v>9</v>
      </c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776</v>
      </c>
      <c r="G61" s="19">
        <f t="shared" ref="G61" si="10">SUM(G52:G60)</f>
        <v>18.259999999999998</v>
      </c>
      <c r="H61" s="19">
        <f t="shared" ref="H61" si="11">SUM(H52:H60)</f>
        <v>19.48</v>
      </c>
      <c r="I61" s="19">
        <f t="shared" ref="I61" si="12">SUM(I52:I60)</f>
        <v>90.460000000000008</v>
      </c>
      <c r="J61" s="19">
        <f t="shared" ref="J61:L61" si="13">SUM(J52:J60)</f>
        <v>653.59999999999991</v>
      </c>
      <c r="K61" s="25"/>
      <c r="L61" s="19">
        <f t="shared" si="13"/>
        <v>71.710000000000008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51" t="s">
        <v>4</v>
      </c>
      <c r="D62" s="52"/>
      <c r="E62" s="30"/>
      <c r="F62" s="31">
        <f>F51+F61</f>
        <v>1305</v>
      </c>
      <c r="G62" s="31">
        <f t="shared" ref="G62" si="14">G51+G61</f>
        <v>40.19</v>
      </c>
      <c r="H62" s="31">
        <f t="shared" ref="H62" si="15">H51+H61</f>
        <v>31.57</v>
      </c>
      <c r="I62" s="31">
        <f t="shared" ref="I62" si="16">I51+I61</f>
        <v>163.12</v>
      </c>
      <c r="J62" s="31">
        <f t="shared" ref="J62:L62" si="17">J51+J61</f>
        <v>1271.05</v>
      </c>
      <c r="K62" s="31"/>
      <c r="L62" s="31">
        <f t="shared" si="17"/>
        <v>143.42000000000002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57" t="s">
        <v>63</v>
      </c>
      <c r="F63" s="38">
        <v>195</v>
      </c>
      <c r="G63" s="38">
        <v>20.420000000000002</v>
      </c>
      <c r="H63" s="38">
        <v>4.17</v>
      </c>
      <c r="I63" s="38">
        <v>23.19</v>
      </c>
      <c r="J63" s="38">
        <v>284.42</v>
      </c>
      <c r="K63" s="39">
        <v>9</v>
      </c>
      <c r="L63" s="68">
        <v>32.667999999999999</v>
      </c>
    </row>
    <row r="64" spans="1:12" ht="15.75" thickBot="1" x14ac:dyDescent="0.3">
      <c r="A64" s="23"/>
      <c r="B64" s="15"/>
      <c r="C64" s="11"/>
      <c r="D64" s="95" t="s">
        <v>26</v>
      </c>
      <c r="E64" s="57" t="s">
        <v>40</v>
      </c>
      <c r="F64" s="60">
        <v>40</v>
      </c>
      <c r="G64" s="61">
        <v>5.08</v>
      </c>
      <c r="H64" s="61">
        <v>4.5999999999999996</v>
      </c>
      <c r="I64" s="61">
        <v>0.28000000000000003</v>
      </c>
      <c r="J64" s="61">
        <v>63</v>
      </c>
      <c r="K64" s="42">
        <v>8</v>
      </c>
      <c r="L64" s="68">
        <v>8.01</v>
      </c>
    </row>
    <row r="65" spans="1:12" ht="15.75" thickBot="1" x14ac:dyDescent="0.3">
      <c r="A65" s="23"/>
      <c r="B65" s="15"/>
      <c r="C65" s="11"/>
      <c r="D65" s="1" t="s">
        <v>23</v>
      </c>
      <c r="E65" s="57" t="s">
        <v>52</v>
      </c>
      <c r="F65" s="60">
        <v>40</v>
      </c>
      <c r="G65" s="61">
        <v>3.5</v>
      </c>
      <c r="H65" s="61">
        <v>1.3</v>
      </c>
      <c r="I65" s="61">
        <v>18.7</v>
      </c>
      <c r="J65" s="61">
        <v>106.4</v>
      </c>
      <c r="K65" s="42"/>
      <c r="L65" s="68">
        <v>2.3199999999999998</v>
      </c>
    </row>
    <row r="66" spans="1:12" ht="15.75" thickBot="1" x14ac:dyDescent="0.3">
      <c r="A66" s="23"/>
      <c r="B66" s="15"/>
      <c r="C66" s="11"/>
      <c r="D66" s="7" t="s">
        <v>22</v>
      </c>
      <c r="E66" s="57" t="s">
        <v>41</v>
      </c>
      <c r="F66" s="60">
        <v>200</v>
      </c>
      <c r="G66" s="61">
        <v>0</v>
      </c>
      <c r="H66" s="61">
        <v>0</v>
      </c>
      <c r="I66" s="61">
        <v>10</v>
      </c>
      <c r="J66" s="61">
        <v>39.9</v>
      </c>
      <c r="K66" s="42">
        <v>20</v>
      </c>
      <c r="L66" s="68">
        <v>1.8620000000000001</v>
      </c>
    </row>
    <row r="67" spans="1:12" ht="15.75" thickBot="1" x14ac:dyDescent="0.3">
      <c r="A67" s="23"/>
      <c r="B67" s="15"/>
      <c r="C67" s="11"/>
      <c r="D67" s="7" t="s">
        <v>24</v>
      </c>
      <c r="E67" s="57" t="s">
        <v>44</v>
      </c>
      <c r="F67" s="60">
        <v>100</v>
      </c>
      <c r="G67" s="61">
        <v>0.3</v>
      </c>
      <c r="H67" s="61">
        <v>0</v>
      </c>
      <c r="I67" s="61">
        <v>11.2</v>
      </c>
      <c r="J67" s="61">
        <v>57</v>
      </c>
      <c r="K67" s="42">
        <v>50</v>
      </c>
      <c r="L67" s="68">
        <v>9</v>
      </c>
    </row>
    <row r="68" spans="1:12" ht="15.75" thickBot="1" x14ac:dyDescent="0.3">
      <c r="A68" s="23"/>
      <c r="B68" s="15"/>
      <c r="C68" s="11"/>
      <c r="D68" s="95" t="s">
        <v>89</v>
      </c>
      <c r="E68" s="57" t="s">
        <v>59</v>
      </c>
      <c r="F68" s="60">
        <v>35</v>
      </c>
      <c r="G68" s="61">
        <v>1.2</v>
      </c>
      <c r="H68" s="61">
        <v>4.9000000000000004</v>
      </c>
      <c r="I68" s="61">
        <v>19.95</v>
      </c>
      <c r="J68" s="61">
        <v>129.5</v>
      </c>
      <c r="K68" s="42"/>
      <c r="L68" s="68">
        <v>17.850000000000001</v>
      </c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.75" thickBot="1" x14ac:dyDescent="0.3">
      <c r="A70" s="24"/>
      <c r="B70" s="17"/>
      <c r="C70" s="8"/>
      <c r="D70" s="18" t="s">
        <v>33</v>
      </c>
      <c r="E70" s="9"/>
      <c r="F70" s="19">
        <f>SUM(F63:F69)</f>
        <v>610</v>
      </c>
      <c r="G70" s="19">
        <f t="shared" ref="G70:L70" si="18">SUM(G63:G69)</f>
        <v>30.5</v>
      </c>
      <c r="H70" s="19">
        <f t="shared" si="18"/>
        <v>14.97</v>
      </c>
      <c r="I70" s="19">
        <f t="shared" si="18"/>
        <v>83.320000000000007</v>
      </c>
      <c r="J70" s="19">
        <f t="shared" si="18"/>
        <v>680.22</v>
      </c>
      <c r="K70" s="25"/>
      <c r="L70" s="19">
        <f t="shared" si="18"/>
        <v>71.710000000000008</v>
      </c>
    </row>
    <row r="71" spans="1:12" ht="15.75" thickBot="1" x14ac:dyDescent="0.3">
      <c r="A71" s="26">
        <f>A63</f>
        <v>1</v>
      </c>
      <c r="B71" s="13">
        <f>B63</f>
        <v>4</v>
      </c>
      <c r="C71" s="10" t="s">
        <v>25</v>
      </c>
      <c r="D71" s="94" t="s">
        <v>89</v>
      </c>
      <c r="E71" s="57" t="s">
        <v>42</v>
      </c>
      <c r="F71" s="60">
        <v>115</v>
      </c>
      <c r="G71" s="61">
        <v>2.9</v>
      </c>
      <c r="H71" s="61">
        <v>5.9</v>
      </c>
      <c r="I71" s="61">
        <v>15.6</v>
      </c>
      <c r="J71" s="61">
        <v>145</v>
      </c>
      <c r="K71" s="42"/>
      <c r="L71" s="68">
        <v>32.200000000000003</v>
      </c>
    </row>
    <row r="72" spans="1:12" ht="15.75" thickBot="1" x14ac:dyDescent="0.3">
      <c r="A72" s="23"/>
      <c r="B72" s="15"/>
      <c r="C72" s="11"/>
      <c r="D72" s="7" t="s">
        <v>28</v>
      </c>
      <c r="E72" s="57" t="s">
        <v>60</v>
      </c>
      <c r="F72" s="63">
        <v>105</v>
      </c>
      <c r="G72" s="64">
        <v>8.31</v>
      </c>
      <c r="H72" s="64">
        <v>3.42</v>
      </c>
      <c r="I72" s="64">
        <v>10.119999999999999</v>
      </c>
      <c r="J72" s="64">
        <v>130</v>
      </c>
      <c r="K72" s="42">
        <v>42</v>
      </c>
      <c r="L72" s="68">
        <v>21.66</v>
      </c>
    </row>
    <row r="73" spans="1:12" ht="15.75" thickBot="1" x14ac:dyDescent="0.3">
      <c r="A73" s="23"/>
      <c r="B73" s="15"/>
      <c r="C73" s="11"/>
      <c r="D73" s="7" t="s">
        <v>31</v>
      </c>
      <c r="E73" s="57" t="s">
        <v>52</v>
      </c>
      <c r="F73" s="63">
        <v>40</v>
      </c>
      <c r="G73" s="64">
        <v>3.5</v>
      </c>
      <c r="H73" s="64">
        <v>1.3</v>
      </c>
      <c r="I73" s="64">
        <v>18.7</v>
      </c>
      <c r="J73" s="64">
        <v>106.4</v>
      </c>
      <c r="K73" s="42"/>
      <c r="L73" s="68">
        <v>2.3199999999999998</v>
      </c>
    </row>
    <row r="74" spans="1:12" ht="15.75" thickBot="1" x14ac:dyDescent="0.3">
      <c r="A74" s="23"/>
      <c r="B74" s="15"/>
      <c r="C74" s="11"/>
      <c r="D74" s="7" t="s">
        <v>30</v>
      </c>
      <c r="E74" s="57" t="s">
        <v>61</v>
      </c>
      <c r="F74" s="63">
        <v>200</v>
      </c>
      <c r="G74" s="64">
        <v>0</v>
      </c>
      <c r="H74" s="64">
        <v>0</v>
      </c>
      <c r="I74" s="64">
        <v>10</v>
      </c>
      <c r="J74" s="64">
        <v>39.9</v>
      </c>
      <c r="K74" s="42">
        <v>20</v>
      </c>
      <c r="L74" s="68">
        <v>1.71</v>
      </c>
    </row>
    <row r="75" spans="1:12" ht="15.75" thickBot="1" x14ac:dyDescent="0.3">
      <c r="A75" s="23"/>
      <c r="B75" s="15"/>
      <c r="C75" s="11"/>
      <c r="D75" s="1" t="s">
        <v>24</v>
      </c>
      <c r="E75" s="58" t="s">
        <v>44</v>
      </c>
      <c r="F75" s="63">
        <v>98</v>
      </c>
      <c r="G75" s="64">
        <v>0.28999999999999998</v>
      </c>
      <c r="H75" s="64">
        <v>0</v>
      </c>
      <c r="I75" s="64">
        <v>10.98</v>
      </c>
      <c r="J75" s="64">
        <v>55.86</v>
      </c>
      <c r="K75" s="42">
        <v>50</v>
      </c>
      <c r="L75" s="75">
        <v>8.82</v>
      </c>
    </row>
    <row r="76" spans="1:12" ht="15.75" thickBot="1" x14ac:dyDescent="0.3">
      <c r="A76" s="23"/>
      <c r="B76" s="15"/>
      <c r="C76" s="11"/>
      <c r="D76" s="94" t="s">
        <v>89</v>
      </c>
      <c r="E76" s="80" t="s">
        <v>62</v>
      </c>
      <c r="F76" s="63">
        <v>20</v>
      </c>
      <c r="G76" s="64">
        <v>1.1000000000000001</v>
      </c>
      <c r="H76" s="64">
        <v>6.2</v>
      </c>
      <c r="I76" s="64">
        <v>11.8</v>
      </c>
      <c r="J76" s="64">
        <v>107.8</v>
      </c>
      <c r="K76" s="42"/>
      <c r="L76" s="75">
        <v>5</v>
      </c>
    </row>
    <row r="77" spans="1:12" ht="15" x14ac:dyDescent="0.25">
      <c r="A77" s="23"/>
      <c r="B77" s="15"/>
      <c r="C77" s="1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578</v>
      </c>
      <c r="G80" s="19">
        <f>SUM(G71:G79)</f>
        <v>16.100000000000001</v>
      </c>
      <c r="H80" s="19">
        <f>SUM(H71:H79)</f>
        <v>16.82</v>
      </c>
      <c r="I80" s="19">
        <f>SUM(I71:I79)</f>
        <v>77.2</v>
      </c>
      <c r="J80" s="19">
        <f>SUM(J71:J79)</f>
        <v>584.95999999999992</v>
      </c>
      <c r="K80" s="25"/>
      <c r="L80" s="19">
        <f>SUM(L71:L79)</f>
        <v>71.710000000000008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51" t="s">
        <v>4</v>
      </c>
      <c r="D81" s="52"/>
      <c r="E81" s="30"/>
      <c r="F81" s="31">
        <f>F70+F80</f>
        <v>1188</v>
      </c>
      <c r="G81" s="31">
        <f t="shared" ref="G81" si="19">G70+G80</f>
        <v>46.6</v>
      </c>
      <c r="H81" s="31">
        <f t="shared" ref="H81" si="20">H70+H80</f>
        <v>31.79</v>
      </c>
      <c r="I81" s="31">
        <f t="shared" ref="I81" si="21">I70+I80</f>
        <v>160.52000000000001</v>
      </c>
      <c r="J81" s="31">
        <f t="shared" ref="J81:L81" si="22">J70+J80</f>
        <v>1265.1799999999998</v>
      </c>
      <c r="K81" s="31"/>
      <c r="L81" s="31">
        <f t="shared" si="22"/>
        <v>143.42000000000002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82" t="s">
        <v>64</v>
      </c>
      <c r="F82" s="38">
        <v>145</v>
      </c>
      <c r="G82" s="38">
        <v>7.15</v>
      </c>
      <c r="H82" s="38">
        <v>22.52</v>
      </c>
      <c r="I82" s="38">
        <v>223.4</v>
      </c>
      <c r="J82" s="38">
        <v>24.69</v>
      </c>
      <c r="K82" s="39">
        <v>55</v>
      </c>
      <c r="L82" s="83">
        <v>35.491</v>
      </c>
    </row>
    <row r="83" spans="1:12" ht="15.75" thickBot="1" x14ac:dyDescent="0.3">
      <c r="A83" s="23"/>
      <c r="B83" s="15"/>
      <c r="C83" s="11"/>
      <c r="D83" s="95" t="s">
        <v>29</v>
      </c>
      <c r="E83" s="82" t="s">
        <v>65</v>
      </c>
      <c r="F83" s="41">
        <v>153.30000000000001</v>
      </c>
      <c r="G83" s="41">
        <v>7</v>
      </c>
      <c r="H83" s="41">
        <v>15.41</v>
      </c>
      <c r="I83" s="41">
        <v>61.22</v>
      </c>
      <c r="J83" s="41">
        <v>276.64999999999998</v>
      </c>
      <c r="K83" s="42">
        <v>39</v>
      </c>
      <c r="L83" s="83">
        <v>10.000399999999999</v>
      </c>
    </row>
    <row r="84" spans="1:12" ht="15.75" thickBot="1" x14ac:dyDescent="0.3">
      <c r="A84" s="23"/>
      <c r="B84" s="15"/>
      <c r="C84" s="11"/>
      <c r="D84" s="7" t="s">
        <v>22</v>
      </c>
      <c r="E84" s="82" t="s">
        <v>41</v>
      </c>
      <c r="F84" s="60">
        <v>200</v>
      </c>
      <c r="G84" s="61">
        <v>0</v>
      </c>
      <c r="H84" s="61">
        <v>0</v>
      </c>
      <c r="I84" s="61">
        <v>10</v>
      </c>
      <c r="J84" s="61">
        <v>39.9</v>
      </c>
      <c r="K84" s="42">
        <v>20</v>
      </c>
      <c r="L84" s="83">
        <v>1.71</v>
      </c>
    </row>
    <row r="85" spans="1:12" ht="15.75" thickBot="1" x14ac:dyDescent="0.3">
      <c r="A85" s="23"/>
      <c r="B85" s="15"/>
      <c r="C85" s="11"/>
      <c r="D85" s="1" t="s">
        <v>89</v>
      </c>
      <c r="E85" s="57" t="s">
        <v>51</v>
      </c>
      <c r="F85" s="63">
        <v>33.33</v>
      </c>
      <c r="G85" s="64">
        <v>1.8</v>
      </c>
      <c r="H85" s="64">
        <v>4.3</v>
      </c>
      <c r="I85" s="64">
        <v>20</v>
      </c>
      <c r="J85" s="64">
        <v>125.7</v>
      </c>
      <c r="K85" s="42"/>
      <c r="L85" s="83">
        <v>13.998599999999998</v>
      </c>
    </row>
    <row r="86" spans="1:12" ht="15.75" thickBot="1" x14ac:dyDescent="0.3">
      <c r="A86" s="23"/>
      <c r="B86" s="15"/>
      <c r="C86" s="11"/>
      <c r="D86" s="7" t="s">
        <v>24</v>
      </c>
      <c r="E86" s="57" t="s">
        <v>44</v>
      </c>
      <c r="F86" s="63">
        <v>91</v>
      </c>
      <c r="G86" s="64">
        <v>0.27</v>
      </c>
      <c r="H86" s="64">
        <v>0</v>
      </c>
      <c r="I86" s="64">
        <v>10.19</v>
      </c>
      <c r="J86" s="64">
        <v>51.87</v>
      </c>
      <c r="K86" s="42">
        <v>50</v>
      </c>
      <c r="L86" s="83">
        <v>8.19</v>
      </c>
    </row>
    <row r="87" spans="1:12" ht="15.75" thickBot="1" x14ac:dyDescent="0.3">
      <c r="A87" s="23"/>
      <c r="B87" s="15"/>
      <c r="C87" s="11"/>
      <c r="D87" s="7" t="s">
        <v>23</v>
      </c>
      <c r="E87" s="82" t="s">
        <v>66</v>
      </c>
      <c r="F87" s="63">
        <v>40</v>
      </c>
      <c r="G87" s="64">
        <v>3.5</v>
      </c>
      <c r="H87" s="64">
        <v>1.3</v>
      </c>
      <c r="I87" s="64">
        <v>18.7</v>
      </c>
      <c r="J87" s="64">
        <v>106.4</v>
      </c>
      <c r="K87" s="42"/>
      <c r="L87" s="83">
        <v>2.3199999999999998</v>
      </c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.75" thickBot="1" x14ac:dyDescent="0.3">
      <c r="A89" s="24"/>
      <c r="B89" s="17"/>
      <c r="C89" s="8"/>
      <c r="D89" s="18" t="s">
        <v>33</v>
      </c>
      <c r="E89" s="9"/>
      <c r="F89" s="19">
        <f>SUM(F82:F88)</f>
        <v>662.63</v>
      </c>
      <c r="G89" s="19">
        <f t="shared" ref="G89:L89" si="23">SUM(G82:G88)</f>
        <v>19.720000000000002</v>
      </c>
      <c r="H89" s="19">
        <f t="shared" si="23"/>
        <v>43.529999999999994</v>
      </c>
      <c r="I89" s="19">
        <f t="shared" si="23"/>
        <v>343.51</v>
      </c>
      <c r="J89" s="19">
        <f t="shared" si="23"/>
        <v>625.20999999999992</v>
      </c>
      <c r="K89" s="25"/>
      <c r="L89" s="19">
        <f t="shared" si="23"/>
        <v>71.709999999999994</v>
      </c>
    </row>
    <row r="90" spans="1:12" ht="15.75" thickBot="1" x14ac:dyDescent="0.3">
      <c r="A90" s="26">
        <f>A82</f>
        <v>1</v>
      </c>
      <c r="B90" s="13">
        <f>B82</f>
        <v>5</v>
      </c>
      <c r="C90" s="10" t="s">
        <v>25</v>
      </c>
      <c r="D90" s="7" t="s">
        <v>27</v>
      </c>
      <c r="E90" s="82" t="s">
        <v>67</v>
      </c>
      <c r="F90" s="60">
        <v>200</v>
      </c>
      <c r="G90" s="72">
        <v>6.89</v>
      </c>
      <c r="H90" s="72">
        <v>1.9</v>
      </c>
      <c r="I90" s="72">
        <v>6.58</v>
      </c>
      <c r="J90" s="72">
        <v>85.79</v>
      </c>
      <c r="K90" s="42">
        <v>36</v>
      </c>
      <c r="L90" s="83">
        <v>13.48</v>
      </c>
    </row>
    <row r="91" spans="1:12" ht="15.75" thickBot="1" x14ac:dyDescent="0.3">
      <c r="A91" s="23"/>
      <c r="B91" s="15"/>
      <c r="C91" s="11"/>
      <c r="D91" s="7" t="s">
        <v>28</v>
      </c>
      <c r="E91" s="82" t="s">
        <v>68</v>
      </c>
      <c r="F91" s="41">
        <v>170</v>
      </c>
      <c r="G91" s="41">
        <v>12.32</v>
      </c>
      <c r="H91" s="41">
        <v>5.52</v>
      </c>
      <c r="I91" s="41">
        <v>38.94</v>
      </c>
      <c r="J91" s="41">
        <v>216.5</v>
      </c>
      <c r="K91" s="42">
        <v>10</v>
      </c>
      <c r="L91" s="83">
        <v>31.201400000000003</v>
      </c>
    </row>
    <row r="92" spans="1:12" ht="15.75" thickBot="1" x14ac:dyDescent="0.3">
      <c r="A92" s="23"/>
      <c r="B92" s="15"/>
      <c r="C92" s="11"/>
      <c r="D92" s="94" t="s">
        <v>22</v>
      </c>
      <c r="E92" s="58" t="s">
        <v>41</v>
      </c>
      <c r="F92" s="73">
        <v>200</v>
      </c>
      <c r="G92" s="74">
        <v>0</v>
      </c>
      <c r="H92" s="74">
        <v>0</v>
      </c>
      <c r="I92" s="74">
        <v>10</v>
      </c>
      <c r="J92" s="74">
        <v>39.9</v>
      </c>
      <c r="K92" s="42">
        <v>20</v>
      </c>
      <c r="L92" s="84">
        <v>1.71</v>
      </c>
    </row>
    <row r="93" spans="1:12" ht="15.75" thickBot="1" x14ac:dyDescent="0.3">
      <c r="A93" s="23"/>
      <c r="B93" s="15"/>
      <c r="C93" s="11"/>
      <c r="D93" s="7" t="s">
        <v>31</v>
      </c>
      <c r="E93" s="58" t="s">
        <v>45</v>
      </c>
      <c r="F93" s="63">
        <v>40</v>
      </c>
      <c r="G93" s="64">
        <v>3.5</v>
      </c>
      <c r="H93" s="64">
        <v>1.3</v>
      </c>
      <c r="I93" s="64">
        <v>18.7</v>
      </c>
      <c r="J93" s="64">
        <v>106.4</v>
      </c>
      <c r="K93" s="42"/>
      <c r="L93" s="85">
        <v>2.3199999999999998</v>
      </c>
    </row>
    <row r="94" spans="1:12" ht="15.75" thickBot="1" x14ac:dyDescent="0.3">
      <c r="A94" s="23"/>
      <c r="B94" s="15"/>
      <c r="C94" s="11"/>
      <c r="D94" s="1" t="s">
        <v>24</v>
      </c>
      <c r="E94" s="86" t="s">
        <v>44</v>
      </c>
      <c r="F94" s="78">
        <v>100</v>
      </c>
      <c r="G94" s="79">
        <v>0.3</v>
      </c>
      <c r="H94" s="79">
        <v>0</v>
      </c>
      <c r="I94" s="79">
        <v>11.2</v>
      </c>
      <c r="J94" s="79">
        <v>57</v>
      </c>
      <c r="K94" s="42">
        <v>50</v>
      </c>
      <c r="L94" s="85">
        <v>9</v>
      </c>
    </row>
    <row r="95" spans="1:12" ht="15.75" thickBot="1" x14ac:dyDescent="0.3">
      <c r="A95" s="23"/>
      <c r="B95" s="15"/>
      <c r="C95" s="11"/>
      <c r="D95" s="94" t="s">
        <v>89</v>
      </c>
      <c r="E95" s="80" t="s">
        <v>51</v>
      </c>
      <c r="F95" s="78">
        <v>33.33</v>
      </c>
      <c r="G95" s="79">
        <v>1.8</v>
      </c>
      <c r="H95" s="79">
        <v>4.3</v>
      </c>
      <c r="I95" s="79">
        <v>20</v>
      </c>
      <c r="J95" s="79">
        <v>125.7</v>
      </c>
      <c r="K95" s="42"/>
      <c r="L95" s="85">
        <v>13.998599999999998</v>
      </c>
    </row>
    <row r="96" spans="1:12" ht="15" x14ac:dyDescent="0.25">
      <c r="A96" s="23"/>
      <c r="B96" s="15"/>
      <c r="C96" s="1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743.33</v>
      </c>
      <c r="G99" s="19">
        <f>SUM(G90:G98)</f>
        <v>24.810000000000002</v>
      </c>
      <c r="H99" s="19">
        <f>SUM(H90:H98)</f>
        <v>13.02</v>
      </c>
      <c r="I99" s="19">
        <f>SUM(I90:I98)</f>
        <v>105.42</v>
      </c>
      <c r="J99" s="19">
        <f>SUM(J90:J98)</f>
        <v>631.29000000000008</v>
      </c>
      <c r="K99" s="25"/>
      <c r="L99" s="19">
        <f>SUM(L90:L98)</f>
        <v>71.710000000000008</v>
      </c>
    </row>
    <row r="100" spans="1:12" ht="15.75" customHeight="1" thickBot="1" x14ac:dyDescent="0.25">
      <c r="A100" s="28">
        <f>A63</f>
        <v>1</v>
      </c>
      <c r="B100" s="29">
        <v>5</v>
      </c>
      <c r="C100" s="51" t="s">
        <v>4</v>
      </c>
      <c r="D100" s="52"/>
      <c r="E100" s="30"/>
      <c r="F100" s="31">
        <f>F70+F80</f>
        <v>1188</v>
      </c>
      <c r="G100" s="31">
        <f>G70+G80</f>
        <v>46.6</v>
      </c>
      <c r="H100" s="31">
        <f>H70+H80</f>
        <v>31.79</v>
      </c>
      <c r="I100" s="31">
        <f>I70+I80</f>
        <v>160.52000000000001</v>
      </c>
      <c r="J100" s="31">
        <f>J70+J80</f>
        <v>1265.1799999999998</v>
      </c>
      <c r="K100" s="31"/>
      <c r="L100" s="31">
        <f>L70+L80</f>
        <v>143.42000000000002</v>
      </c>
    </row>
    <row r="101" spans="1:12" ht="15.75" thickBot="1" x14ac:dyDescent="0.3">
      <c r="A101" s="20">
        <v>1</v>
      </c>
      <c r="B101" s="21">
        <v>6</v>
      </c>
      <c r="C101" s="22" t="s">
        <v>20</v>
      </c>
      <c r="D101" s="5" t="s">
        <v>21</v>
      </c>
      <c r="E101" s="57" t="s">
        <v>69</v>
      </c>
      <c r="F101" s="60">
        <v>100</v>
      </c>
      <c r="G101" s="61">
        <v>8.06</v>
      </c>
      <c r="H101" s="61">
        <v>2.42</v>
      </c>
      <c r="I101" s="61">
        <v>10.09</v>
      </c>
      <c r="J101" s="61">
        <v>120</v>
      </c>
      <c r="K101" s="39">
        <v>42</v>
      </c>
      <c r="L101" s="62">
        <v>22.187999999999999</v>
      </c>
    </row>
    <row r="102" spans="1:12" ht="15.75" thickBot="1" x14ac:dyDescent="0.3">
      <c r="A102" s="23"/>
      <c r="B102" s="15"/>
      <c r="C102" s="11"/>
      <c r="D102" s="95" t="s">
        <v>29</v>
      </c>
      <c r="E102" s="57" t="s">
        <v>70</v>
      </c>
      <c r="F102" s="63">
        <v>60</v>
      </c>
      <c r="G102" s="64">
        <v>1.8</v>
      </c>
      <c r="H102" s="64">
        <v>2.88</v>
      </c>
      <c r="I102" s="64">
        <v>6.06</v>
      </c>
      <c r="J102" s="64">
        <v>57.18</v>
      </c>
      <c r="K102" s="42">
        <v>59</v>
      </c>
      <c r="L102" s="62">
        <v>7.2033999999999994</v>
      </c>
    </row>
    <row r="103" spans="1:12" ht="15.75" thickBot="1" x14ac:dyDescent="0.3">
      <c r="A103" s="23"/>
      <c r="B103" s="15"/>
      <c r="C103" s="11"/>
      <c r="D103" s="94" t="s">
        <v>23</v>
      </c>
      <c r="E103" s="57" t="s">
        <v>52</v>
      </c>
      <c r="F103" s="63">
        <v>40</v>
      </c>
      <c r="G103" s="64">
        <v>3.5</v>
      </c>
      <c r="H103" s="64">
        <v>1.3</v>
      </c>
      <c r="I103" s="64">
        <v>18.7</v>
      </c>
      <c r="J103" s="64">
        <v>106.4</v>
      </c>
      <c r="K103" s="42"/>
      <c r="L103" s="62">
        <v>2.3199999999999998</v>
      </c>
    </row>
    <row r="104" spans="1:12" ht="15.75" thickBot="1" x14ac:dyDescent="0.3">
      <c r="A104" s="23"/>
      <c r="B104" s="15"/>
      <c r="C104" s="11"/>
      <c r="D104" s="94" t="s">
        <v>89</v>
      </c>
      <c r="E104" s="57" t="s">
        <v>51</v>
      </c>
      <c r="F104" s="63">
        <v>33.33</v>
      </c>
      <c r="G104" s="64">
        <v>1.8</v>
      </c>
      <c r="H104" s="64">
        <v>4.3</v>
      </c>
      <c r="I104" s="64">
        <v>20</v>
      </c>
      <c r="J104" s="64">
        <v>125.7</v>
      </c>
      <c r="K104" s="42"/>
      <c r="L104" s="62">
        <v>13.998599999999998</v>
      </c>
    </row>
    <row r="105" spans="1:12" ht="15.75" thickBot="1" x14ac:dyDescent="0.3">
      <c r="A105" s="23"/>
      <c r="B105" s="15"/>
      <c r="C105" s="11"/>
      <c r="D105" s="7" t="s">
        <v>24</v>
      </c>
      <c r="E105" s="57" t="s">
        <v>44</v>
      </c>
      <c r="F105" s="63">
        <v>100</v>
      </c>
      <c r="G105" s="64">
        <v>0.3</v>
      </c>
      <c r="H105" s="64">
        <v>0</v>
      </c>
      <c r="I105" s="64">
        <v>11.2</v>
      </c>
      <c r="J105" s="64">
        <v>57</v>
      </c>
      <c r="K105" s="42">
        <v>50</v>
      </c>
      <c r="L105" s="62">
        <v>9</v>
      </c>
    </row>
    <row r="106" spans="1:12" ht="15.75" thickBot="1" x14ac:dyDescent="0.3">
      <c r="A106" s="23"/>
      <c r="B106" s="15"/>
      <c r="C106" s="11"/>
      <c r="D106" s="95" t="s">
        <v>30</v>
      </c>
      <c r="E106" s="87" t="s">
        <v>71</v>
      </c>
      <c r="F106" s="63">
        <v>200</v>
      </c>
      <c r="G106" s="64">
        <v>1.06</v>
      </c>
      <c r="H106" s="64">
        <v>0</v>
      </c>
      <c r="I106" s="64">
        <v>21.4</v>
      </c>
      <c r="J106" s="64">
        <v>90.95</v>
      </c>
      <c r="K106" s="42">
        <v>49</v>
      </c>
      <c r="L106" s="62">
        <v>17</v>
      </c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.75" thickBot="1" x14ac:dyDescent="0.3">
      <c r="A108" s="24"/>
      <c r="B108" s="17"/>
      <c r="C108" s="8"/>
      <c r="D108" s="18" t="s">
        <v>33</v>
      </c>
      <c r="E108" s="9"/>
      <c r="F108" s="19">
        <f>SUM(F101:F107)</f>
        <v>533.32999999999993</v>
      </c>
      <c r="G108" s="19">
        <f t="shared" ref="G108:J108" si="24">SUM(G101:G107)</f>
        <v>16.520000000000003</v>
      </c>
      <c r="H108" s="19">
        <f t="shared" si="24"/>
        <v>10.899999999999999</v>
      </c>
      <c r="I108" s="19">
        <f t="shared" si="24"/>
        <v>87.449999999999989</v>
      </c>
      <c r="J108" s="19">
        <f t="shared" si="24"/>
        <v>557.23</v>
      </c>
      <c r="K108" s="25"/>
      <c r="L108" s="19">
        <f t="shared" ref="L108" si="25">SUM(L101:L107)</f>
        <v>71.709999999999994</v>
      </c>
    </row>
    <row r="109" spans="1:12" ht="15.75" thickBot="1" x14ac:dyDescent="0.3">
      <c r="A109" s="26">
        <v>1</v>
      </c>
      <c r="B109" s="13">
        <f>B101</f>
        <v>6</v>
      </c>
      <c r="C109" s="10" t="s">
        <v>25</v>
      </c>
      <c r="D109" s="7" t="s">
        <v>27</v>
      </c>
      <c r="E109" s="57" t="s">
        <v>39</v>
      </c>
      <c r="F109" s="60">
        <v>200</v>
      </c>
      <c r="G109" s="61">
        <v>4.82</v>
      </c>
      <c r="H109" s="61">
        <v>3.21</v>
      </c>
      <c r="I109" s="61">
        <v>30.11</v>
      </c>
      <c r="J109" s="61">
        <v>132.4</v>
      </c>
      <c r="K109" s="42">
        <v>35</v>
      </c>
      <c r="L109" s="62">
        <v>11.792999999999999</v>
      </c>
    </row>
    <row r="110" spans="1:12" ht="15.75" thickBot="1" x14ac:dyDescent="0.3">
      <c r="A110" s="23"/>
      <c r="B110" s="15"/>
      <c r="C110" s="11"/>
      <c r="D110" s="7" t="s">
        <v>28</v>
      </c>
      <c r="E110" s="57" t="s">
        <v>72</v>
      </c>
      <c r="F110" s="41">
        <v>168</v>
      </c>
      <c r="G110" s="41">
        <v>12.18</v>
      </c>
      <c r="H110" s="41">
        <v>8.17</v>
      </c>
      <c r="I110" s="41">
        <v>20.54</v>
      </c>
      <c r="J110" s="41">
        <v>280.7</v>
      </c>
      <c r="K110" s="42">
        <v>9</v>
      </c>
      <c r="L110" s="62">
        <v>32.888400000000004</v>
      </c>
    </row>
    <row r="111" spans="1:12" ht="15.75" thickBot="1" x14ac:dyDescent="0.3">
      <c r="A111" s="23"/>
      <c r="B111" s="15"/>
      <c r="C111" s="11"/>
      <c r="D111" s="94" t="s">
        <v>90</v>
      </c>
      <c r="E111" s="57" t="s">
        <v>45</v>
      </c>
      <c r="F111" s="60">
        <v>40</v>
      </c>
      <c r="G111" s="61">
        <v>3.5</v>
      </c>
      <c r="H111" s="61">
        <v>1.3</v>
      </c>
      <c r="I111" s="61">
        <v>18.7</v>
      </c>
      <c r="J111" s="61">
        <v>106.4</v>
      </c>
      <c r="K111" s="42"/>
      <c r="L111" s="62">
        <v>2.3199999999999998</v>
      </c>
    </row>
    <row r="112" spans="1:12" ht="15.75" thickBot="1" x14ac:dyDescent="0.3">
      <c r="A112" s="23"/>
      <c r="B112" s="15"/>
      <c r="C112" s="11"/>
      <c r="D112" s="94" t="s">
        <v>22</v>
      </c>
      <c r="E112" s="57" t="s">
        <v>41</v>
      </c>
      <c r="F112" s="60">
        <v>200</v>
      </c>
      <c r="G112" s="61">
        <v>0</v>
      </c>
      <c r="H112" s="61">
        <v>0</v>
      </c>
      <c r="I112" s="61">
        <v>10</v>
      </c>
      <c r="J112" s="61">
        <v>39.9</v>
      </c>
      <c r="K112" s="42">
        <v>20</v>
      </c>
      <c r="L112" s="62">
        <v>1.71</v>
      </c>
    </row>
    <row r="113" spans="1:12" ht="15.75" thickBot="1" x14ac:dyDescent="0.3">
      <c r="A113" s="23"/>
      <c r="B113" s="15"/>
      <c r="C113" s="11"/>
      <c r="D113" s="94" t="s">
        <v>89</v>
      </c>
      <c r="E113" s="57" t="s">
        <v>51</v>
      </c>
      <c r="F113" s="63">
        <v>33.33</v>
      </c>
      <c r="G113" s="64">
        <v>1.8</v>
      </c>
      <c r="H113" s="64">
        <v>4.3</v>
      </c>
      <c r="I113" s="64">
        <v>20</v>
      </c>
      <c r="J113" s="64">
        <v>125.7</v>
      </c>
      <c r="K113" s="42"/>
      <c r="L113" s="62">
        <v>13.998599999999998</v>
      </c>
    </row>
    <row r="114" spans="1:12" ht="15.75" thickBot="1" x14ac:dyDescent="0.3">
      <c r="A114" s="23"/>
      <c r="B114" s="15"/>
      <c r="C114" s="11"/>
      <c r="D114" s="94" t="s">
        <v>24</v>
      </c>
      <c r="E114" s="57" t="s">
        <v>44</v>
      </c>
      <c r="F114" s="63">
        <v>100</v>
      </c>
      <c r="G114" s="64">
        <v>0.3</v>
      </c>
      <c r="H114" s="64">
        <v>0</v>
      </c>
      <c r="I114" s="64">
        <v>11.2</v>
      </c>
      <c r="J114" s="64">
        <v>57</v>
      </c>
      <c r="K114" s="42">
        <v>50</v>
      </c>
      <c r="L114" s="62">
        <v>9</v>
      </c>
    </row>
    <row r="115" spans="1:12" ht="15" x14ac:dyDescent="0.25">
      <c r="A115" s="23"/>
      <c r="B115" s="15"/>
      <c r="C115" s="1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741.33</v>
      </c>
      <c r="G118" s="19">
        <f>SUM(G109:G117)</f>
        <v>22.6</v>
      </c>
      <c r="H118" s="19">
        <f>SUM(H109:H117)</f>
        <v>16.98</v>
      </c>
      <c r="I118" s="19">
        <f>SUM(I109:I117)</f>
        <v>110.55</v>
      </c>
      <c r="J118" s="19">
        <f>SUM(J109:J117)</f>
        <v>742.1</v>
      </c>
      <c r="K118" s="25"/>
      <c r="L118" s="19">
        <f>SUM(L109:L117)</f>
        <v>71.710000000000008</v>
      </c>
    </row>
    <row r="119" spans="1:12" ht="15.75" customHeight="1" thickBot="1" x14ac:dyDescent="0.25">
      <c r="A119" s="28">
        <f>A82</f>
        <v>1</v>
      </c>
      <c r="B119" s="29">
        <v>6</v>
      </c>
      <c r="C119" s="51" t="s">
        <v>4</v>
      </c>
      <c r="D119" s="52"/>
      <c r="E119" s="30"/>
      <c r="F119" s="31">
        <f>F89+F99</f>
        <v>1405.96</v>
      </c>
      <c r="G119" s="31">
        <f>G89+G99</f>
        <v>44.53</v>
      </c>
      <c r="H119" s="31">
        <f>H89+H99</f>
        <v>56.55</v>
      </c>
      <c r="I119" s="31">
        <f>I89+I99</f>
        <v>448.93</v>
      </c>
      <c r="J119" s="31">
        <f>J89+J99</f>
        <v>1256.5</v>
      </c>
      <c r="K119" s="31"/>
      <c r="L119" s="31">
        <f>L89+L99</f>
        <v>143.42000000000002</v>
      </c>
    </row>
    <row r="120" spans="1:12" ht="15.75" thickBot="1" x14ac:dyDescent="0.3">
      <c r="A120" s="20">
        <v>2</v>
      </c>
      <c r="B120" s="21">
        <v>1</v>
      </c>
      <c r="C120" s="22" t="s">
        <v>20</v>
      </c>
      <c r="D120" s="5" t="s">
        <v>21</v>
      </c>
      <c r="E120" s="57" t="s">
        <v>73</v>
      </c>
      <c r="F120" s="60">
        <v>225</v>
      </c>
      <c r="G120" s="61">
        <v>25.95</v>
      </c>
      <c r="H120" s="61">
        <v>23.76</v>
      </c>
      <c r="I120" s="61">
        <v>26.55</v>
      </c>
      <c r="J120" s="61">
        <v>425.18</v>
      </c>
      <c r="K120" s="39">
        <v>4</v>
      </c>
      <c r="L120" s="62">
        <v>18.041</v>
      </c>
    </row>
    <row r="121" spans="1:12" ht="15.75" thickBot="1" x14ac:dyDescent="0.3">
      <c r="A121" s="23"/>
      <c r="B121" s="15"/>
      <c r="C121" s="11"/>
      <c r="D121" s="7" t="s">
        <v>23</v>
      </c>
      <c r="E121" s="57" t="s">
        <v>52</v>
      </c>
      <c r="F121" s="78">
        <v>40</v>
      </c>
      <c r="G121" s="79">
        <v>3.5</v>
      </c>
      <c r="H121" s="79">
        <v>1.3</v>
      </c>
      <c r="I121" s="79">
        <v>18.7</v>
      </c>
      <c r="J121" s="79">
        <v>106.4</v>
      </c>
      <c r="K121" s="42"/>
      <c r="L121" s="62">
        <v>2.3199999999999998</v>
      </c>
    </row>
    <row r="122" spans="1:12" ht="15.75" thickBot="1" x14ac:dyDescent="0.3">
      <c r="A122" s="23"/>
      <c r="B122" s="15"/>
      <c r="C122" s="11"/>
      <c r="D122" s="1" t="s">
        <v>26</v>
      </c>
      <c r="E122" s="57" t="s">
        <v>40</v>
      </c>
      <c r="F122" s="63">
        <v>40</v>
      </c>
      <c r="G122" s="64">
        <v>5.08</v>
      </c>
      <c r="H122" s="64">
        <v>4.5999999999999996</v>
      </c>
      <c r="I122" s="64">
        <v>0.28000000000000003</v>
      </c>
      <c r="J122" s="64">
        <v>63</v>
      </c>
      <c r="K122" s="42">
        <v>8</v>
      </c>
      <c r="L122" s="62">
        <v>8.0139999999999993</v>
      </c>
    </row>
    <row r="123" spans="1:12" ht="15.75" thickBot="1" x14ac:dyDescent="0.3">
      <c r="A123" s="23"/>
      <c r="B123" s="15"/>
      <c r="C123" s="11"/>
      <c r="D123" s="7" t="s">
        <v>24</v>
      </c>
      <c r="E123" s="58" t="s">
        <v>44</v>
      </c>
      <c r="F123" s="63">
        <v>99</v>
      </c>
      <c r="G123" s="64">
        <v>0.3</v>
      </c>
      <c r="H123" s="64">
        <v>0</v>
      </c>
      <c r="I123" s="64">
        <v>11.09</v>
      </c>
      <c r="J123" s="64">
        <v>56.43</v>
      </c>
      <c r="K123" s="42">
        <v>50</v>
      </c>
      <c r="L123" s="65">
        <v>8.91</v>
      </c>
    </row>
    <row r="124" spans="1:12" ht="15.75" thickBot="1" x14ac:dyDescent="0.3">
      <c r="A124" s="23"/>
      <c r="B124" s="15"/>
      <c r="C124" s="11"/>
      <c r="D124" s="1" t="s">
        <v>89</v>
      </c>
      <c r="E124" s="88" t="s">
        <v>59</v>
      </c>
      <c r="F124" s="63">
        <v>35</v>
      </c>
      <c r="G124" s="64">
        <v>1.2</v>
      </c>
      <c r="H124" s="64">
        <v>4.9000000000000004</v>
      </c>
      <c r="I124" s="64">
        <v>19.95</v>
      </c>
      <c r="J124" s="64">
        <v>129.5</v>
      </c>
      <c r="K124" s="42"/>
      <c r="L124" s="89">
        <v>17.850000000000001</v>
      </c>
    </row>
    <row r="125" spans="1:12" ht="15.75" thickBot="1" x14ac:dyDescent="0.3">
      <c r="A125" s="23"/>
      <c r="B125" s="15"/>
      <c r="C125" s="11"/>
      <c r="D125" s="94" t="s">
        <v>30</v>
      </c>
      <c r="E125" s="59" t="s">
        <v>50</v>
      </c>
      <c r="F125" s="63">
        <v>195</v>
      </c>
      <c r="G125" s="64">
        <v>1.03</v>
      </c>
      <c r="H125" s="64">
        <v>0</v>
      </c>
      <c r="I125" s="64">
        <v>20.87</v>
      </c>
      <c r="J125" s="64">
        <v>88.68</v>
      </c>
      <c r="K125" s="42">
        <v>49</v>
      </c>
      <c r="L125" s="69">
        <v>16.574999999999999</v>
      </c>
    </row>
    <row r="126" spans="1:12" ht="15" x14ac:dyDescent="0.25">
      <c r="A126" s="23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.75" thickBot="1" x14ac:dyDescent="0.3">
      <c r="A127" s="24"/>
      <c r="B127" s="17"/>
      <c r="C127" s="8"/>
      <c r="D127" s="18" t="s">
        <v>33</v>
      </c>
      <c r="E127" s="9"/>
      <c r="F127" s="19">
        <f>SUM(F120:F126)</f>
        <v>634</v>
      </c>
      <c r="G127" s="19">
        <f t="shared" ref="G127:J127" si="26">SUM(G120:G126)</f>
        <v>37.06</v>
      </c>
      <c r="H127" s="19">
        <f t="shared" si="26"/>
        <v>34.56</v>
      </c>
      <c r="I127" s="19">
        <f t="shared" si="26"/>
        <v>97.440000000000012</v>
      </c>
      <c r="J127" s="19">
        <f t="shared" si="26"/>
        <v>869.19</v>
      </c>
      <c r="K127" s="25"/>
      <c r="L127" s="19">
        <f t="shared" ref="L127" si="27">SUM(L120:L126)</f>
        <v>71.709999999999994</v>
      </c>
    </row>
    <row r="128" spans="1:12" ht="15.75" thickBot="1" x14ac:dyDescent="0.3">
      <c r="A128" s="26">
        <f>A120</f>
        <v>2</v>
      </c>
      <c r="B128" s="13">
        <f>B120</f>
        <v>1</v>
      </c>
      <c r="C128" s="10" t="s">
        <v>25</v>
      </c>
      <c r="D128" s="7" t="s">
        <v>27</v>
      </c>
      <c r="E128" s="57" t="s">
        <v>46</v>
      </c>
      <c r="F128" s="60">
        <v>202</v>
      </c>
      <c r="G128" s="72">
        <v>1.55</v>
      </c>
      <c r="H128" s="72">
        <v>13.27</v>
      </c>
      <c r="I128" s="72">
        <v>21.33</v>
      </c>
      <c r="J128" s="72">
        <v>188.48</v>
      </c>
      <c r="K128" s="42">
        <v>27</v>
      </c>
      <c r="L128" s="68">
        <v>6.0505000000000004</v>
      </c>
    </row>
    <row r="129" spans="1:12" ht="15.75" thickBot="1" x14ac:dyDescent="0.3">
      <c r="A129" s="23"/>
      <c r="B129" s="15"/>
      <c r="C129" s="11"/>
      <c r="D129" s="7" t="s">
        <v>28</v>
      </c>
      <c r="E129" s="57" t="s">
        <v>74</v>
      </c>
      <c r="F129" s="41">
        <v>168.5</v>
      </c>
      <c r="G129" s="41">
        <v>13.53</v>
      </c>
      <c r="H129" s="41">
        <v>13.68</v>
      </c>
      <c r="I129" s="41">
        <v>39.94</v>
      </c>
      <c r="J129" s="41">
        <v>348.7</v>
      </c>
      <c r="K129" s="42">
        <v>9</v>
      </c>
      <c r="L129" s="68">
        <v>38.579500000000003</v>
      </c>
    </row>
    <row r="130" spans="1:12" ht="15.75" thickBot="1" x14ac:dyDescent="0.3">
      <c r="A130" s="23"/>
      <c r="B130" s="15"/>
      <c r="C130" s="11"/>
      <c r="D130" s="7" t="s">
        <v>30</v>
      </c>
      <c r="E130" s="57" t="s">
        <v>50</v>
      </c>
      <c r="F130" s="60">
        <v>196</v>
      </c>
      <c r="G130" s="61">
        <v>1.04</v>
      </c>
      <c r="H130" s="61">
        <v>0</v>
      </c>
      <c r="I130" s="61">
        <v>20.94</v>
      </c>
      <c r="J130" s="61">
        <v>89</v>
      </c>
      <c r="K130" s="42">
        <v>49</v>
      </c>
      <c r="L130" s="68">
        <v>16.66</v>
      </c>
    </row>
    <row r="131" spans="1:12" ht="15.75" thickBot="1" x14ac:dyDescent="0.3">
      <c r="A131" s="23"/>
      <c r="B131" s="15"/>
      <c r="C131" s="11"/>
      <c r="D131" s="7" t="s">
        <v>31</v>
      </c>
      <c r="E131" s="70" t="s">
        <v>45</v>
      </c>
      <c r="F131" s="78">
        <v>40</v>
      </c>
      <c r="G131" s="79">
        <v>3.5</v>
      </c>
      <c r="H131" s="79">
        <v>1.3</v>
      </c>
      <c r="I131" s="79">
        <v>18.7</v>
      </c>
      <c r="J131" s="79">
        <v>106.4</v>
      </c>
      <c r="K131" s="42"/>
      <c r="L131" s="68">
        <v>2.3199999999999998</v>
      </c>
    </row>
    <row r="132" spans="1:12" ht="15.75" thickBot="1" x14ac:dyDescent="0.3">
      <c r="A132" s="23"/>
      <c r="B132" s="15"/>
      <c r="C132" s="11"/>
      <c r="D132" s="1" t="s">
        <v>24</v>
      </c>
      <c r="E132" s="70" t="s">
        <v>44</v>
      </c>
      <c r="F132" s="78">
        <v>90</v>
      </c>
      <c r="G132" s="79">
        <v>0.27</v>
      </c>
      <c r="H132" s="79">
        <v>0</v>
      </c>
      <c r="I132" s="79">
        <v>10.09</v>
      </c>
      <c r="J132" s="79">
        <v>51.35</v>
      </c>
      <c r="K132" s="42">
        <v>50</v>
      </c>
      <c r="L132" s="68">
        <v>8.1</v>
      </c>
    </row>
    <row r="133" spans="1:12" ht="15" x14ac:dyDescent="0.25">
      <c r="A133" s="23"/>
      <c r="B133" s="15"/>
      <c r="C133" s="11"/>
      <c r="D133" s="7"/>
      <c r="E133" s="40"/>
      <c r="F133" s="41"/>
      <c r="G133" s="41"/>
      <c r="H133" s="41"/>
      <c r="I133" s="41"/>
      <c r="J133" s="41"/>
      <c r="K133" s="42"/>
      <c r="L133" s="41"/>
    </row>
    <row r="134" spans="1:12" ht="15" x14ac:dyDescent="0.25">
      <c r="A134" s="23"/>
      <c r="B134" s="15"/>
      <c r="C134" s="11"/>
    </row>
    <row r="135" spans="1:12" ht="15" x14ac:dyDescent="0.25">
      <c r="A135" s="23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23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24"/>
      <c r="B137" s="17"/>
      <c r="C137" s="8"/>
      <c r="D137" s="18" t="s">
        <v>33</v>
      </c>
      <c r="E137" s="9"/>
      <c r="F137" s="19">
        <f>SUM(F128:F136)</f>
        <v>696.5</v>
      </c>
      <c r="G137" s="19">
        <f>SUM(G128:G136)</f>
        <v>19.89</v>
      </c>
      <c r="H137" s="19">
        <f>SUM(H128:H136)</f>
        <v>28.25</v>
      </c>
      <c r="I137" s="19">
        <f>SUM(I128:I136)</f>
        <v>111</v>
      </c>
      <c r="J137" s="19">
        <f>SUM(J128:J136)</f>
        <v>783.93</v>
      </c>
      <c r="K137" s="25"/>
      <c r="L137" s="19">
        <f>SUM(L128:L136)</f>
        <v>71.710000000000008</v>
      </c>
    </row>
    <row r="138" spans="1:12" ht="15.75" thickBot="1" x14ac:dyDescent="0.25">
      <c r="A138" s="28">
        <f>A120</f>
        <v>2</v>
      </c>
      <c r="B138" s="29">
        <f>B120</f>
        <v>1</v>
      </c>
      <c r="C138" s="51" t="s">
        <v>4</v>
      </c>
      <c r="D138" s="52"/>
      <c r="E138" s="30"/>
      <c r="F138" s="31">
        <f>F127+F137</f>
        <v>1330.5</v>
      </c>
      <c r="G138" s="31">
        <f>G127+G137</f>
        <v>56.95</v>
      </c>
      <c r="H138" s="31">
        <f>H127+H137</f>
        <v>62.81</v>
      </c>
      <c r="I138" s="31">
        <f>I127+I137</f>
        <v>208.44</v>
      </c>
      <c r="J138" s="31">
        <f>J127+J137</f>
        <v>1653.12</v>
      </c>
      <c r="K138" s="31"/>
      <c r="L138" s="31">
        <f>L127+L137</f>
        <v>143.42000000000002</v>
      </c>
    </row>
    <row r="139" spans="1:12" ht="15.75" thickBot="1" x14ac:dyDescent="0.3">
      <c r="A139" s="14">
        <v>2</v>
      </c>
      <c r="B139" s="15">
        <v>2</v>
      </c>
      <c r="C139" s="22" t="s">
        <v>20</v>
      </c>
      <c r="D139" s="5" t="s">
        <v>21</v>
      </c>
      <c r="E139" s="57" t="s">
        <v>75</v>
      </c>
      <c r="F139" s="60">
        <v>90</v>
      </c>
      <c r="G139" s="61">
        <v>10.51</v>
      </c>
      <c r="H139" s="61">
        <v>9.99</v>
      </c>
      <c r="I139" s="61">
        <v>16.190000000000001</v>
      </c>
      <c r="J139" s="61">
        <v>265.19</v>
      </c>
      <c r="K139" s="39">
        <v>46</v>
      </c>
      <c r="L139" s="62">
        <v>19.289000000000001</v>
      </c>
    </row>
    <row r="140" spans="1:12" ht="15.75" thickBot="1" x14ac:dyDescent="0.3">
      <c r="A140" s="14"/>
      <c r="B140" s="15"/>
      <c r="C140" s="11"/>
      <c r="D140" s="95" t="s">
        <v>29</v>
      </c>
      <c r="E140" s="57" t="s">
        <v>76</v>
      </c>
      <c r="F140" s="63">
        <v>125</v>
      </c>
      <c r="G140" s="64">
        <v>4.4000000000000004</v>
      </c>
      <c r="H140" s="64">
        <v>0.5</v>
      </c>
      <c r="I140" s="64">
        <v>29</v>
      </c>
      <c r="J140" s="64">
        <v>140</v>
      </c>
      <c r="K140" s="42">
        <v>10</v>
      </c>
      <c r="L140" s="62">
        <v>4.8113999999999999</v>
      </c>
    </row>
    <row r="141" spans="1:12" ht="15.75" thickBot="1" x14ac:dyDescent="0.3">
      <c r="A141" s="14"/>
      <c r="B141" s="15"/>
      <c r="C141" s="11"/>
      <c r="D141" s="7" t="s">
        <v>23</v>
      </c>
      <c r="E141" s="57" t="s">
        <v>77</v>
      </c>
      <c r="F141" s="63">
        <v>40</v>
      </c>
      <c r="G141" s="64">
        <v>3.5</v>
      </c>
      <c r="H141" s="64">
        <v>1.3</v>
      </c>
      <c r="I141" s="64">
        <v>18.7</v>
      </c>
      <c r="J141" s="64">
        <v>106.4</v>
      </c>
      <c r="K141" s="42"/>
      <c r="L141" s="62">
        <v>2.3199999999999998</v>
      </c>
    </row>
    <row r="142" spans="1:12" ht="15.75" customHeight="1" thickBot="1" x14ac:dyDescent="0.3">
      <c r="A142" s="14"/>
      <c r="B142" s="15"/>
      <c r="C142" s="11"/>
      <c r="D142" s="1" t="s">
        <v>89</v>
      </c>
      <c r="E142" s="57" t="s">
        <v>51</v>
      </c>
      <c r="F142" s="60">
        <v>33.33</v>
      </c>
      <c r="G142" s="61">
        <v>1.8</v>
      </c>
      <c r="H142" s="61">
        <v>4.3</v>
      </c>
      <c r="I142" s="61">
        <v>20</v>
      </c>
      <c r="J142" s="61">
        <v>125.7</v>
      </c>
      <c r="K142" s="42"/>
      <c r="L142" s="62">
        <v>13.998599999999998</v>
      </c>
    </row>
    <row r="143" spans="1:12" ht="15.75" thickBot="1" x14ac:dyDescent="0.3">
      <c r="A143" s="14"/>
      <c r="B143" s="15"/>
      <c r="C143" s="11"/>
      <c r="D143" s="7" t="s">
        <v>24</v>
      </c>
      <c r="E143" s="57" t="s">
        <v>44</v>
      </c>
      <c r="F143" s="60">
        <v>100</v>
      </c>
      <c r="G143" s="61">
        <v>0.3</v>
      </c>
      <c r="H143" s="61">
        <v>0</v>
      </c>
      <c r="I143" s="61">
        <v>11.2</v>
      </c>
      <c r="J143" s="61">
        <v>57</v>
      </c>
      <c r="K143" s="42">
        <v>50</v>
      </c>
      <c r="L143" s="62">
        <v>9</v>
      </c>
    </row>
    <row r="144" spans="1:12" ht="15.75" thickBot="1" x14ac:dyDescent="0.3">
      <c r="A144" s="14"/>
      <c r="B144" s="15"/>
      <c r="C144" s="11"/>
      <c r="D144" s="94" t="s">
        <v>30</v>
      </c>
      <c r="E144" s="87" t="s">
        <v>50</v>
      </c>
      <c r="F144" s="73">
        <v>200</v>
      </c>
      <c r="G144" s="74">
        <v>1.06</v>
      </c>
      <c r="H144" s="74">
        <v>0</v>
      </c>
      <c r="I144" s="74">
        <v>21.36</v>
      </c>
      <c r="J144" s="74">
        <v>90.78</v>
      </c>
      <c r="K144" s="42">
        <v>49</v>
      </c>
      <c r="L144" s="62">
        <v>17</v>
      </c>
    </row>
    <row r="145" spans="1:12" ht="15.75" thickBot="1" x14ac:dyDescent="0.3">
      <c r="A145" s="14"/>
      <c r="B145" s="15"/>
      <c r="C145" s="11"/>
      <c r="D145" s="7" t="s">
        <v>26</v>
      </c>
      <c r="E145" s="87" t="s">
        <v>56</v>
      </c>
      <c r="F145" s="60">
        <v>57</v>
      </c>
      <c r="G145" s="61">
        <v>1.33</v>
      </c>
      <c r="H145" s="61">
        <v>0</v>
      </c>
      <c r="I145" s="61">
        <v>3.76</v>
      </c>
      <c r="J145" s="61">
        <v>24.4</v>
      </c>
      <c r="K145" s="42">
        <v>43</v>
      </c>
      <c r="L145" s="62">
        <v>5.2910000000000004</v>
      </c>
    </row>
    <row r="146" spans="1:12" ht="15.75" thickBot="1" x14ac:dyDescent="0.3">
      <c r="A146" s="16"/>
      <c r="B146" s="17"/>
      <c r="C146" s="8"/>
      <c r="D146" s="18" t="s">
        <v>33</v>
      </c>
      <c r="E146" s="9"/>
      <c r="F146" s="19">
        <f>SUM(F139:F145)</f>
        <v>645.32999999999993</v>
      </c>
      <c r="G146" s="19">
        <f t="shared" ref="G146:J146" si="28">SUM(G139:G145)</f>
        <v>22.9</v>
      </c>
      <c r="H146" s="19">
        <f t="shared" si="28"/>
        <v>16.09</v>
      </c>
      <c r="I146" s="19">
        <f t="shared" si="28"/>
        <v>120.21000000000001</v>
      </c>
      <c r="J146" s="19">
        <f t="shared" si="28"/>
        <v>809.47</v>
      </c>
      <c r="K146" s="25"/>
      <c r="L146" s="19">
        <f t="shared" ref="L146" si="29">SUM(L139:L145)</f>
        <v>71.709999999999994</v>
      </c>
    </row>
    <row r="147" spans="1:12" ht="15.75" thickBot="1" x14ac:dyDescent="0.3">
      <c r="A147" s="13">
        <f>A139</f>
        <v>2</v>
      </c>
      <c r="B147" s="13">
        <f>B139</f>
        <v>2</v>
      </c>
      <c r="C147" s="10" t="s">
        <v>25</v>
      </c>
      <c r="D147" s="7" t="s">
        <v>27</v>
      </c>
      <c r="E147" s="57" t="s">
        <v>39</v>
      </c>
      <c r="F147" s="60">
        <v>200</v>
      </c>
      <c r="G147" s="61">
        <v>4.82</v>
      </c>
      <c r="H147" s="61">
        <v>3.21</v>
      </c>
      <c r="I147" s="61">
        <v>30.11</v>
      </c>
      <c r="J147" s="61">
        <v>132.4</v>
      </c>
      <c r="K147" s="42">
        <v>35</v>
      </c>
      <c r="L147" s="62">
        <v>14.449</v>
      </c>
    </row>
    <row r="148" spans="1:12" ht="15.75" thickBot="1" x14ac:dyDescent="0.3">
      <c r="A148" s="14"/>
      <c r="B148" s="15"/>
      <c r="C148" s="11"/>
      <c r="D148" s="7" t="s">
        <v>28</v>
      </c>
      <c r="E148" s="57" t="s">
        <v>52</v>
      </c>
      <c r="F148" s="60">
        <v>40</v>
      </c>
      <c r="G148" s="61">
        <v>3.5</v>
      </c>
      <c r="H148" s="61">
        <v>1.3</v>
      </c>
      <c r="I148" s="61">
        <v>18.7</v>
      </c>
      <c r="J148" s="61">
        <v>106.4</v>
      </c>
      <c r="K148" s="42"/>
      <c r="L148" s="62">
        <v>2.3199999999999998</v>
      </c>
    </row>
    <row r="149" spans="1:12" ht="15.75" thickBot="1" x14ac:dyDescent="0.3">
      <c r="A149" s="14"/>
      <c r="B149" s="15"/>
      <c r="C149" s="11"/>
      <c r="D149" s="7" t="s">
        <v>29</v>
      </c>
      <c r="E149" s="57" t="s">
        <v>78</v>
      </c>
      <c r="F149" s="41">
        <v>173</v>
      </c>
      <c r="G149" s="41">
        <v>11.12</v>
      </c>
      <c r="H149" s="41">
        <v>15.51</v>
      </c>
      <c r="I149" s="41">
        <v>13.26</v>
      </c>
      <c r="J149" s="41">
        <v>383.84</v>
      </c>
      <c r="K149" s="42">
        <v>9</v>
      </c>
      <c r="L149" s="62">
        <v>39.231000000000002</v>
      </c>
    </row>
    <row r="150" spans="1:12" ht="15.75" thickBot="1" x14ac:dyDescent="0.3">
      <c r="A150" s="14"/>
      <c r="B150" s="15"/>
      <c r="C150" s="11"/>
      <c r="D150" s="7" t="s">
        <v>30</v>
      </c>
      <c r="E150" s="57" t="s">
        <v>41</v>
      </c>
      <c r="F150" s="60">
        <v>200</v>
      </c>
      <c r="G150" s="61">
        <v>0</v>
      </c>
      <c r="H150" s="61">
        <v>0</v>
      </c>
      <c r="I150" s="61">
        <v>10</v>
      </c>
      <c r="J150" s="61">
        <v>39.9</v>
      </c>
      <c r="K150" s="42">
        <v>20</v>
      </c>
      <c r="L150" s="62">
        <v>1.71</v>
      </c>
    </row>
    <row r="151" spans="1:12" ht="15.75" thickBot="1" x14ac:dyDescent="0.3">
      <c r="A151" s="14"/>
      <c r="B151" s="15"/>
      <c r="C151" s="11"/>
      <c r="D151" s="7" t="s">
        <v>31</v>
      </c>
      <c r="E151" s="57" t="s">
        <v>62</v>
      </c>
      <c r="F151" s="78">
        <v>20</v>
      </c>
      <c r="G151" s="79">
        <v>1.1000000000000001</v>
      </c>
      <c r="H151" s="79">
        <v>6.2</v>
      </c>
      <c r="I151" s="79">
        <v>11.8</v>
      </c>
      <c r="J151" s="79">
        <v>107.8</v>
      </c>
      <c r="K151" s="42"/>
      <c r="L151" s="62">
        <v>5</v>
      </c>
    </row>
    <row r="152" spans="1:12" ht="15.75" thickBot="1" x14ac:dyDescent="0.3">
      <c r="A152" s="14"/>
      <c r="B152" s="15"/>
      <c r="C152" s="11"/>
      <c r="D152" s="7" t="s">
        <v>32</v>
      </c>
      <c r="E152" s="57" t="s">
        <v>44</v>
      </c>
      <c r="F152" s="63">
        <v>100</v>
      </c>
      <c r="G152" s="64">
        <v>0.3</v>
      </c>
      <c r="H152" s="64">
        <v>0</v>
      </c>
      <c r="I152" s="64">
        <v>11.2</v>
      </c>
      <c r="J152" s="64">
        <v>57</v>
      </c>
      <c r="K152" s="42">
        <v>50</v>
      </c>
      <c r="L152" s="90">
        <v>9</v>
      </c>
    </row>
    <row r="153" spans="1:12" ht="15" x14ac:dyDescent="0.25">
      <c r="A153" s="14"/>
      <c r="B153" s="15"/>
      <c r="C153" s="11"/>
    </row>
    <row r="154" spans="1:12" ht="15" x14ac:dyDescent="0.25">
      <c r="A154" s="14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14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16"/>
      <c r="B156" s="17"/>
      <c r="C156" s="8"/>
      <c r="D156" s="18" t="s">
        <v>33</v>
      </c>
      <c r="E156" s="9"/>
      <c r="F156" s="19">
        <f>SUM(F147:F155)</f>
        <v>733</v>
      </c>
      <c r="G156" s="19">
        <f>SUM(G147:G155)</f>
        <v>20.84</v>
      </c>
      <c r="H156" s="19">
        <f>SUM(H147:H155)</f>
        <v>26.22</v>
      </c>
      <c r="I156" s="19">
        <f>SUM(I147:I155)</f>
        <v>95.07</v>
      </c>
      <c r="J156" s="19">
        <f>SUM(J147:J155)</f>
        <v>827.33999999999992</v>
      </c>
      <c r="K156" s="25"/>
      <c r="L156" s="19">
        <f>SUM(L147:L155)</f>
        <v>71.710000000000008</v>
      </c>
    </row>
    <row r="157" spans="1:12" ht="15.75" thickBot="1" x14ac:dyDescent="0.25">
      <c r="A157" s="32">
        <f>A139</f>
        <v>2</v>
      </c>
      <c r="B157" s="32">
        <f>B139</f>
        <v>2</v>
      </c>
      <c r="C157" s="51" t="s">
        <v>4</v>
      </c>
      <c r="D157" s="52"/>
      <c r="E157" s="30"/>
      <c r="F157" s="31">
        <f>F146+F156</f>
        <v>1378.33</v>
      </c>
      <c r="G157" s="31">
        <f t="shared" ref="G157" si="30">G146+G156</f>
        <v>43.739999999999995</v>
      </c>
      <c r="H157" s="31">
        <f t="shared" ref="H157" si="31">H146+H156</f>
        <v>42.31</v>
      </c>
      <c r="I157" s="31">
        <f t="shared" ref="I157" si="32">I146+I156</f>
        <v>215.28</v>
      </c>
      <c r="J157" s="31">
        <f t="shared" ref="J157:L157" si="33">J146+J156</f>
        <v>1636.81</v>
      </c>
      <c r="K157" s="31"/>
      <c r="L157" s="31">
        <f t="shared" si="33"/>
        <v>143.42000000000002</v>
      </c>
    </row>
    <row r="158" spans="1:12" ht="15.75" thickBot="1" x14ac:dyDescent="0.3">
      <c r="A158" s="20">
        <v>2</v>
      </c>
      <c r="B158" s="21">
        <v>3</v>
      </c>
      <c r="C158" s="22" t="s">
        <v>20</v>
      </c>
      <c r="D158" s="5" t="s">
        <v>21</v>
      </c>
      <c r="E158" s="57" t="s">
        <v>79</v>
      </c>
      <c r="F158" s="38">
        <v>199.2</v>
      </c>
      <c r="G158" s="38">
        <v>13</v>
      </c>
      <c r="H158" s="38">
        <v>21.63</v>
      </c>
      <c r="I158" s="38">
        <v>68.38</v>
      </c>
      <c r="J158" s="38">
        <v>386.27</v>
      </c>
      <c r="K158" s="39">
        <v>39</v>
      </c>
      <c r="L158" s="68">
        <v>36.393000000000001</v>
      </c>
    </row>
    <row r="159" spans="1:12" ht="15.75" thickBot="1" x14ac:dyDescent="0.3">
      <c r="A159" s="23"/>
      <c r="B159" s="15"/>
      <c r="C159" s="11"/>
      <c r="D159" s="7" t="s">
        <v>23</v>
      </c>
      <c r="E159" s="57" t="s">
        <v>52</v>
      </c>
      <c r="F159" s="60">
        <v>40</v>
      </c>
      <c r="G159" s="61">
        <v>3.5</v>
      </c>
      <c r="H159" s="61">
        <v>1.3</v>
      </c>
      <c r="I159" s="61">
        <v>18.7</v>
      </c>
      <c r="J159" s="61">
        <v>106.4</v>
      </c>
      <c r="K159" s="42"/>
      <c r="L159" s="68">
        <v>2.3199999999999998</v>
      </c>
    </row>
    <row r="160" spans="1:12" ht="15.75" thickBot="1" x14ac:dyDescent="0.3">
      <c r="A160" s="23"/>
      <c r="B160" s="15"/>
      <c r="C160" s="11"/>
      <c r="D160" s="7" t="s">
        <v>22</v>
      </c>
      <c r="E160" s="57" t="s">
        <v>41</v>
      </c>
      <c r="F160" s="60">
        <v>200</v>
      </c>
      <c r="G160" s="61">
        <v>0</v>
      </c>
      <c r="H160" s="61">
        <v>0</v>
      </c>
      <c r="I160" s="61">
        <v>10</v>
      </c>
      <c r="J160" s="61">
        <v>39.9</v>
      </c>
      <c r="K160" s="42">
        <v>20</v>
      </c>
      <c r="L160" s="68">
        <v>1.71</v>
      </c>
    </row>
    <row r="161" spans="1:12" ht="15.75" thickBot="1" x14ac:dyDescent="0.3">
      <c r="A161" s="23"/>
      <c r="B161" s="15"/>
      <c r="C161" s="11"/>
      <c r="D161" s="7" t="s">
        <v>24</v>
      </c>
      <c r="E161" s="57" t="s">
        <v>44</v>
      </c>
      <c r="F161" s="63">
        <v>100</v>
      </c>
      <c r="G161" s="64">
        <v>0.3</v>
      </c>
      <c r="H161" s="64">
        <v>0</v>
      </c>
      <c r="I161" s="64">
        <v>11.2</v>
      </c>
      <c r="J161" s="64">
        <v>57</v>
      </c>
      <c r="K161" s="42">
        <v>50</v>
      </c>
      <c r="L161" s="68">
        <v>9</v>
      </c>
    </row>
    <row r="162" spans="1:12" ht="15.75" thickBot="1" x14ac:dyDescent="0.3">
      <c r="A162" s="23"/>
      <c r="B162" s="15"/>
      <c r="C162" s="11"/>
      <c r="D162" s="1" t="s">
        <v>89</v>
      </c>
      <c r="E162" s="57" t="s">
        <v>59</v>
      </c>
      <c r="F162" s="60">
        <v>35</v>
      </c>
      <c r="G162" s="61">
        <v>1.2</v>
      </c>
      <c r="H162" s="61">
        <v>4.9000000000000004</v>
      </c>
      <c r="I162" s="61">
        <v>19.95</v>
      </c>
      <c r="J162" s="61">
        <v>129.5</v>
      </c>
      <c r="K162" s="42"/>
      <c r="L162" s="68">
        <v>17.850000000000001</v>
      </c>
    </row>
    <row r="163" spans="1:12" ht="15.75" thickBot="1" x14ac:dyDescent="0.3">
      <c r="A163" s="23"/>
      <c r="B163" s="15"/>
      <c r="C163" s="11"/>
      <c r="D163" s="95" t="s">
        <v>29</v>
      </c>
      <c r="E163" s="87" t="s">
        <v>80</v>
      </c>
      <c r="F163" s="60">
        <v>60</v>
      </c>
      <c r="G163" s="61">
        <v>1.8</v>
      </c>
      <c r="H163" s="61">
        <v>2.88</v>
      </c>
      <c r="I163" s="61">
        <v>6.06</v>
      </c>
      <c r="J163" s="61">
        <v>57.18</v>
      </c>
      <c r="K163" s="42">
        <v>59</v>
      </c>
      <c r="L163" s="62">
        <v>4.4370000000000003</v>
      </c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.75" thickBot="1" x14ac:dyDescent="0.3">
      <c r="A165" s="24"/>
      <c r="B165" s="17"/>
      <c r="C165" s="8"/>
      <c r="D165" s="18" t="s">
        <v>33</v>
      </c>
      <c r="E165" s="9"/>
      <c r="F165" s="19">
        <f>SUM(F158:F164)</f>
        <v>634.20000000000005</v>
      </c>
      <c r="G165" s="19">
        <f t="shared" ref="G165:J165" si="34">SUM(G158:G164)</f>
        <v>19.8</v>
      </c>
      <c r="H165" s="19">
        <f t="shared" si="34"/>
        <v>30.709999999999997</v>
      </c>
      <c r="I165" s="19">
        <f t="shared" si="34"/>
        <v>134.29</v>
      </c>
      <c r="J165" s="19">
        <f t="shared" si="34"/>
        <v>776.24999999999989</v>
      </c>
      <c r="K165" s="25"/>
      <c r="L165" s="19">
        <f t="shared" ref="L165" si="35">SUM(L158:L164)</f>
        <v>71.709999999999994</v>
      </c>
    </row>
    <row r="166" spans="1:12" ht="15.75" thickBot="1" x14ac:dyDescent="0.3">
      <c r="A166" s="26">
        <f>A158</f>
        <v>2</v>
      </c>
      <c r="B166" s="13">
        <f>B158</f>
        <v>3</v>
      </c>
      <c r="C166" s="10" t="s">
        <v>25</v>
      </c>
      <c r="D166" s="7" t="s">
        <v>27</v>
      </c>
      <c r="E166" s="57" t="s">
        <v>81</v>
      </c>
      <c r="F166" s="60">
        <v>200</v>
      </c>
      <c r="G166" s="61">
        <v>2.42</v>
      </c>
      <c r="H166" s="61">
        <v>1.9</v>
      </c>
      <c r="I166" s="61">
        <v>5.21</v>
      </c>
      <c r="J166" s="61">
        <v>96.95</v>
      </c>
      <c r="K166" s="42">
        <v>33</v>
      </c>
      <c r="L166" s="68">
        <v>14.087</v>
      </c>
    </row>
    <row r="167" spans="1:12" ht="15.75" thickBot="1" x14ac:dyDescent="0.3">
      <c r="A167" s="23"/>
      <c r="B167" s="15"/>
      <c r="C167" s="11"/>
      <c r="D167" s="7" t="s">
        <v>28</v>
      </c>
      <c r="E167" s="57" t="s">
        <v>82</v>
      </c>
      <c r="F167" s="63">
        <v>79</v>
      </c>
      <c r="G167" s="64">
        <v>9.23</v>
      </c>
      <c r="H167" s="64">
        <v>8.77</v>
      </c>
      <c r="I167" s="64">
        <v>14.21</v>
      </c>
      <c r="J167" s="64">
        <v>232.85</v>
      </c>
      <c r="K167" s="42">
        <v>46</v>
      </c>
      <c r="L167" s="68">
        <v>18.382999999999999</v>
      </c>
    </row>
    <row r="168" spans="1:12" ht="15.75" thickBot="1" x14ac:dyDescent="0.3">
      <c r="A168" s="23"/>
      <c r="B168" s="15"/>
      <c r="C168" s="11"/>
      <c r="D168" s="7" t="s">
        <v>29</v>
      </c>
      <c r="E168" s="57" t="s">
        <v>83</v>
      </c>
      <c r="F168" s="63">
        <v>128</v>
      </c>
      <c r="G168" s="64">
        <v>14.94</v>
      </c>
      <c r="H168" s="64">
        <v>3.96</v>
      </c>
      <c r="I168" s="64">
        <v>27.66</v>
      </c>
      <c r="J168" s="64">
        <v>274.75</v>
      </c>
      <c r="K168" s="42">
        <v>9</v>
      </c>
      <c r="L168" s="68">
        <v>5.92</v>
      </c>
    </row>
    <row r="169" spans="1:12" ht="15.75" thickBot="1" x14ac:dyDescent="0.3">
      <c r="A169" s="23"/>
      <c r="B169" s="15"/>
      <c r="C169" s="11"/>
      <c r="D169" s="7" t="s">
        <v>30</v>
      </c>
      <c r="E169" s="57" t="s">
        <v>50</v>
      </c>
      <c r="F169" s="63">
        <v>200</v>
      </c>
      <c r="G169" s="64">
        <v>1.06</v>
      </c>
      <c r="H169" s="64">
        <v>0</v>
      </c>
      <c r="I169" s="64">
        <v>21.36</v>
      </c>
      <c r="J169" s="64">
        <v>90.78</v>
      </c>
      <c r="K169" s="42">
        <v>49</v>
      </c>
      <c r="L169" s="68">
        <v>17</v>
      </c>
    </row>
    <row r="170" spans="1:12" ht="15.75" thickBot="1" x14ac:dyDescent="0.3">
      <c r="A170" s="23"/>
      <c r="B170" s="15"/>
      <c r="C170" s="11"/>
      <c r="D170" s="1" t="s">
        <v>89</v>
      </c>
      <c r="E170" s="87" t="s">
        <v>62</v>
      </c>
      <c r="F170" s="63">
        <v>20</v>
      </c>
      <c r="G170" s="64">
        <v>1.1000000000000001</v>
      </c>
      <c r="H170" s="64">
        <v>6.2</v>
      </c>
      <c r="I170" s="64">
        <v>11.8</v>
      </c>
      <c r="J170" s="64">
        <v>107.8</v>
      </c>
      <c r="K170" s="42"/>
      <c r="L170" s="68">
        <v>5</v>
      </c>
    </row>
    <row r="171" spans="1:12" ht="15.75" thickBot="1" x14ac:dyDescent="0.3">
      <c r="A171" s="23"/>
      <c r="B171" s="15"/>
      <c r="C171" s="11"/>
      <c r="D171" s="94" t="s">
        <v>24</v>
      </c>
      <c r="E171" s="91" t="s">
        <v>44</v>
      </c>
      <c r="F171" s="63">
        <v>100</v>
      </c>
      <c r="G171" s="64">
        <v>0.3</v>
      </c>
      <c r="H171" s="64">
        <v>0</v>
      </c>
      <c r="I171" s="64">
        <v>11.2</v>
      </c>
      <c r="J171" s="64">
        <v>57</v>
      </c>
      <c r="K171" s="42">
        <v>50</v>
      </c>
      <c r="L171" s="75">
        <v>9</v>
      </c>
    </row>
    <row r="172" spans="1:12" ht="15.75" thickBot="1" x14ac:dyDescent="0.3">
      <c r="A172" s="23"/>
      <c r="B172" s="15"/>
      <c r="C172" s="11"/>
      <c r="D172" s="7" t="s">
        <v>31</v>
      </c>
      <c r="E172" s="80" t="s">
        <v>52</v>
      </c>
      <c r="F172" s="63">
        <v>40</v>
      </c>
      <c r="G172" s="64">
        <v>3.5</v>
      </c>
      <c r="H172" s="64">
        <v>1.3</v>
      </c>
      <c r="I172" s="64">
        <v>18.7</v>
      </c>
      <c r="J172" s="64">
        <v>106.4</v>
      </c>
      <c r="K172" s="42"/>
      <c r="L172" s="92">
        <v>2.3199999999999998</v>
      </c>
    </row>
    <row r="173" spans="1:12" ht="15" x14ac:dyDescent="0.25">
      <c r="A173" s="23"/>
      <c r="B173" s="15"/>
      <c r="C173" s="1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767</v>
      </c>
      <c r="G175" s="19">
        <f>SUM(G166:G174)</f>
        <v>32.549999999999997</v>
      </c>
      <c r="H175" s="19">
        <f>SUM(H166:H174)</f>
        <v>22.13</v>
      </c>
      <c r="I175" s="19">
        <f>SUM(I166:I174)</f>
        <v>110.14</v>
      </c>
      <c r="J175" s="19">
        <f>SUM(J166:J174)</f>
        <v>966.52999999999986</v>
      </c>
      <c r="K175" s="25"/>
      <c r="L175" s="19">
        <f>SUM(L166:L174)</f>
        <v>71.709999999999994</v>
      </c>
    </row>
    <row r="176" spans="1:12" ht="15.75" thickBot="1" x14ac:dyDescent="0.25">
      <c r="A176" s="28">
        <f>A158</f>
        <v>2</v>
      </c>
      <c r="B176" s="29">
        <f>B158</f>
        <v>3</v>
      </c>
      <c r="C176" s="51" t="s">
        <v>4</v>
      </c>
      <c r="D176" s="52"/>
      <c r="E176" s="30"/>
      <c r="F176" s="31">
        <f>F165+F175</f>
        <v>1401.2</v>
      </c>
      <c r="G176" s="31">
        <f t="shared" ref="G176" si="36">G165+G175</f>
        <v>52.349999999999994</v>
      </c>
      <c r="H176" s="31">
        <f t="shared" ref="H176" si="37">H165+H175</f>
        <v>52.839999999999996</v>
      </c>
      <c r="I176" s="31">
        <f t="shared" ref="I176" si="38">I165+I175</f>
        <v>244.43</v>
      </c>
      <c r="J176" s="31">
        <f t="shared" ref="J176:L176" si="39">J165+J175</f>
        <v>1742.7799999999997</v>
      </c>
      <c r="K176" s="31"/>
      <c r="L176" s="31">
        <f t="shared" si="39"/>
        <v>143.41999999999999</v>
      </c>
    </row>
    <row r="177" spans="1:12" ht="15.75" thickBot="1" x14ac:dyDescent="0.3">
      <c r="A177" s="20">
        <v>2</v>
      </c>
      <c r="B177" s="21">
        <v>4</v>
      </c>
      <c r="C177" s="22" t="s">
        <v>20</v>
      </c>
      <c r="D177" s="5" t="s">
        <v>21</v>
      </c>
      <c r="E177" s="82" t="s">
        <v>73</v>
      </c>
      <c r="F177" s="60">
        <v>191</v>
      </c>
      <c r="G177" s="61">
        <v>22.06</v>
      </c>
      <c r="H177" s="61">
        <v>20.2</v>
      </c>
      <c r="I177" s="61">
        <v>22.57</v>
      </c>
      <c r="J177" s="61">
        <v>361.4</v>
      </c>
      <c r="K177" s="39">
        <v>4</v>
      </c>
      <c r="L177" s="68">
        <v>22.146999999999998</v>
      </c>
    </row>
    <row r="178" spans="1:12" ht="15.75" thickBot="1" x14ac:dyDescent="0.3">
      <c r="A178" s="23"/>
      <c r="B178" s="15"/>
      <c r="C178" s="11"/>
      <c r="D178" s="95" t="s">
        <v>29</v>
      </c>
      <c r="E178" s="82" t="s">
        <v>56</v>
      </c>
      <c r="F178" s="63">
        <v>47</v>
      </c>
      <c r="G178" s="64">
        <v>1.1100000000000001</v>
      </c>
      <c r="H178" s="64">
        <v>2.1800000000000002</v>
      </c>
      <c r="I178" s="64">
        <v>3.15</v>
      </c>
      <c r="J178" s="64">
        <v>36.97</v>
      </c>
      <c r="K178" s="42">
        <v>43</v>
      </c>
      <c r="L178" s="93">
        <v>6.3443999999999994</v>
      </c>
    </row>
    <row r="179" spans="1:12" ht="15.75" thickBot="1" x14ac:dyDescent="0.3">
      <c r="A179" s="23"/>
      <c r="B179" s="15"/>
      <c r="C179" s="11"/>
      <c r="D179" s="94" t="s">
        <v>30</v>
      </c>
      <c r="E179" s="82" t="s">
        <v>50</v>
      </c>
      <c r="F179" s="63">
        <v>200</v>
      </c>
      <c r="G179" s="64">
        <v>1.06</v>
      </c>
      <c r="H179" s="64">
        <v>0</v>
      </c>
      <c r="I179" s="64">
        <v>21.36</v>
      </c>
      <c r="J179" s="64">
        <v>90.78</v>
      </c>
      <c r="K179" s="42">
        <v>49</v>
      </c>
      <c r="L179" s="68">
        <v>17</v>
      </c>
    </row>
    <row r="180" spans="1:12" ht="15.75" thickBot="1" x14ac:dyDescent="0.3">
      <c r="A180" s="23"/>
      <c r="B180" s="15"/>
      <c r="C180" s="11"/>
      <c r="D180" s="1" t="s">
        <v>89</v>
      </c>
      <c r="E180" s="82" t="s">
        <v>51</v>
      </c>
      <c r="F180" s="63">
        <v>33.33</v>
      </c>
      <c r="G180" s="64">
        <v>1.8</v>
      </c>
      <c r="H180" s="64">
        <v>4.3</v>
      </c>
      <c r="I180" s="64">
        <v>20</v>
      </c>
      <c r="J180" s="64">
        <v>125.7</v>
      </c>
      <c r="K180" s="42"/>
      <c r="L180" s="68">
        <v>13.998599999999998</v>
      </c>
    </row>
    <row r="181" spans="1:12" ht="15.75" thickBot="1" x14ac:dyDescent="0.3">
      <c r="A181" s="23"/>
      <c r="B181" s="15"/>
      <c r="C181" s="11"/>
      <c r="D181" s="7" t="s">
        <v>24</v>
      </c>
      <c r="E181" s="82" t="s">
        <v>44</v>
      </c>
      <c r="F181" s="63">
        <v>110</v>
      </c>
      <c r="G181" s="64">
        <v>0.33</v>
      </c>
      <c r="H181" s="64">
        <v>0</v>
      </c>
      <c r="I181" s="64">
        <v>12.32</v>
      </c>
      <c r="J181" s="64">
        <v>62.7</v>
      </c>
      <c r="K181" s="42">
        <v>50</v>
      </c>
      <c r="L181" s="68">
        <v>9.9</v>
      </c>
    </row>
    <row r="182" spans="1:12" ht="15.75" thickBot="1" x14ac:dyDescent="0.3">
      <c r="A182" s="23"/>
      <c r="B182" s="15"/>
      <c r="C182" s="11"/>
      <c r="D182" s="7" t="s">
        <v>23</v>
      </c>
      <c r="E182" s="87" t="s">
        <v>52</v>
      </c>
      <c r="F182" s="63">
        <v>40</v>
      </c>
      <c r="G182" s="64">
        <v>3.5</v>
      </c>
      <c r="H182" s="64">
        <v>1.3</v>
      </c>
      <c r="I182" s="64">
        <v>18.7</v>
      </c>
      <c r="J182" s="64">
        <v>106.4</v>
      </c>
      <c r="K182" s="42"/>
      <c r="L182" s="68">
        <v>2.3199999999999998</v>
      </c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thickBot="1" x14ac:dyDescent="0.3">
      <c r="A184" s="24"/>
      <c r="B184" s="17"/>
      <c r="C184" s="8"/>
      <c r="D184" s="18" t="s">
        <v>33</v>
      </c>
      <c r="E184" s="9"/>
      <c r="F184" s="19">
        <f>SUM(F177:F183)</f>
        <v>621.32999999999993</v>
      </c>
      <c r="G184" s="19">
        <f t="shared" ref="G184:J184" si="40">SUM(G177:G183)</f>
        <v>29.859999999999996</v>
      </c>
      <c r="H184" s="19">
        <f t="shared" si="40"/>
        <v>27.98</v>
      </c>
      <c r="I184" s="19">
        <f t="shared" si="40"/>
        <v>98.100000000000009</v>
      </c>
      <c r="J184" s="19">
        <f t="shared" si="40"/>
        <v>783.95</v>
      </c>
      <c r="K184" s="25"/>
      <c r="L184" s="19">
        <f t="shared" ref="L184" si="41">SUM(L177:L183)</f>
        <v>71.709999999999994</v>
      </c>
    </row>
    <row r="185" spans="1:12" ht="15.75" thickBot="1" x14ac:dyDescent="0.3">
      <c r="A185" s="26">
        <f>A177</f>
        <v>2</v>
      </c>
      <c r="B185" s="13">
        <f>B177</f>
        <v>4</v>
      </c>
      <c r="C185" s="10" t="s">
        <v>25</v>
      </c>
      <c r="D185" s="7" t="s">
        <v>27</v>
      </c>
      <c r="E185" s="82" t="s">
        <v>84</v>
      </c>
      <c r="F185" s="60">
        <v>200</v>
      </c>
      <c r="G185" s="72">
        <v>5.0599999999999996</v>
      </c>
      <c r="H185" s="72">
        <v>0.64</v>
      </c>
      <c r="I185" s="72">
        <v>22.06</v>
      </c>
      <c r="J185" s="72">
        <v>108.68</v>
      </c>
      <c r="K185" s="42">
        <v>40</v>
      </c>
      <c r="L185" s="68">
        <v>5.1159999999999997</v>
      </c>
    </row>
    <row r="186" spans="1:12" ht="15.75" thickBot="1" x14ac:dyDescent="0.3">
      <c r="A186" s="23"/>
      <c r="B186" s="15"/>
      <c r="C186" s="11"/>
      <c r="D186" s="7" t="s">
        <v>28</v>
      </c>
      <c r="E186" s="82" t="s">
        <v>60</v>
      </c>
      <c r="F186" s="63">
        <v>106</v>
      </c>
      <c r="G186" s="64">
        <v>8.36</v>
      </c>
      <c r="H186" s="64">
        <v>3.62</v>
      </c>
      <c r="I186" s="64">
        <v>10.45</v>
      </c>
      <c r="J186" s="64">
        <v>132</v>
      </c>
      <c r="K186" s="42">
        <v>42</v>
      </c>
      <c r="L186" s="93">
        <v>21.748999999999999</v>
      </c>
    </row>
    <row r="187" spans="1:12" ht="15.75" thickBot="1" x14ac:dyDescent="0.3">
      <c r="A187" s="23"/>
      <c r="B187" s="15"/>
      <c r="C187" s="11"/>
      <c r="D187" s="7" t="s">
        <v>29</v>
      </c>
      <c r="E187" s="82" t="s">
        <v>50</v>
      </c>
      <c r="F187" s="60">
        <v>195</v>
      </c>
      <c r="G187" s="61">
        <v>1.03</v>
      </c>
      <c r="H187" s="61">
        <v>0</v>
      </c>
      <c r="I187" s="61">
        <v>20.87</v>
      </c>
      <c r="J187" s="61">
        <v>88.68</v>
      </c>
      <c r="K187" s="42">
        <v>49</v>
      </c>
      <c r="L187" s="68">
        <v>16.574999999999999</v>
      </c>
    </row>
    <row r="188" spans="1:12" ht="15.75" thickBot="1" x14ac:dyDescent="0.3">
      <c r="A188" s="23"/>
      <c r="B188" s="15"/>
      <c r="C188" s="11"/>
      <c r="D188" s="7" t="s">
        <v>30</v>
      </c>
      <c r="E188" s="82" t="s">
        <v>59</v>
      </c>
      <c r="F188" s="63">
        <v>40</v>
      </c>
      <c r="G188" s="64">
        <v>3.5</v>
      </c>
      <c r="H188" s="64">
        <v>1.3</v>
      </c>
      <c r="I188" s="64">
        <v>18.7</v>
      </c>
      <c r="J188" s="64">
        <v>106.4</v>
      </c>
      <c r="K188" s="42"/>
      <c r="L188" s="68">
        <v>17.850000000000001</v>
      </c>
    </row>
    <row r="189" spans="1:12" ht="15.75" thickBot="1" x14ac:dyDescent="0.3">
      <c r="A189" s="23"/>
      <c r="B189" s="15"/>
      <c r="C189" s="11"/>
      <c r="D189" s="7" t="s">
        <v>31</v>
      </c>
      <c r="E189" s="82" t="s">
        <v>52</v>
      </c>
      <c r="F189" s="78">
        <v>35</v>
      </c>
      <c r="G189" s="79">
        <v>1.2</v>
      </c>
      <c r="H189" s="79">
        <v>4.9000000000000004</v>
      </c>
      <c r="I189" s="79">
        <v>19.95</v>
      </c>
      <c r="J189" s="79">
        <v>129.5</v>
      </c>
      <c r="K189" s="42"/>
      <c r="L189" s="68">
        <v>2.3199999999999998</v>
      </c>
    </row>
    <row r="190" spans="1:12" ht="15.75" thickBot="1" x14ac:dyDescent="0.3">
      <c r="A190" s="23"/>
      <c r="B190" s="15"/>
      <c r="C190" s="11"/>
      <c r="D190" s="7" t="s">
        <v>32</v>
      </c>
      <c r="E190" s="87" t="s">
        <v>44</v>
      </c>
      <c r="F190" s="78">
        <v>90</v>
      </c>
      <c r="G190" s="79">
        <v>0.27</v>
      </c>
      <c r="H190" s="79">
        <v>0</v>
      </c>
      <c r="I190" s="79">
        <v>10.08</v>
      </c>
      <c r="J190" s="79">
        <v>51.3</v>
      </c>
      <c r="K190" s="42">
        <v>50</v>
      </c>
      <c r="L190" s="68">
        <v>8.1</v>
      </c>
    </row>
    <row r="191" spans="1:12" ht="15" x14ac:dyDescent="0.25">
      <c r="A191" s="23"/>
      <c r="B191" s="15"/>
      <c r="C191" s="1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666</v>
      </c>
      <c r="G194" s="19">
        <f>SUM(G185:G193)</f>
        <v>19.419999999999995</v>
      </c>
      <c r="H194" s="19">
        <f>SUM(H185:H193)</f>
        <v>10.46</v>
      </c>
      <c r="I194" s="19">
        <f>SUM(I185:I193)</f>
        <v>102.11</v>
      </c>
      <c r="J194" s="19">
        <f>SUM(J185:J193)</f>
        <v>616.55999999999995</v>
      </c>
      <c r="K194" s="25"/>
      <c r="L194" s="19">
        <f>SUM(L185:L193)</f>
        <v>71.709999999999994</v>
      </c>
    </row>
    <row r="195" spans="1:12" ht="15.75" thickBot="1" x14ac:dyDescent="0.25">
      <c r="A195" s="28">
        <f>A177</f>
        <v>2</v>
      </c>
      <c r="B195" s="29">
        <f>B177</f>
        <v>4</v>
      </c>
      <c r="C195" s="51" t="s">
        <v>4</v>
      </c>
      <c r="D195" s="52"/>
      <c r="E195" s="30"/>
      <c r="F195" s="31">
        <f>F184+F194</f>
        <v>1287.33</v>
      </c>
      <c r="G195" s="31">
        <f t="shared" ref="G195" si="42">G184+G194</f>
        <v>49.279999999999987</v>
      </c>
      <c r="H195" s="31">
        <f t="shared" ref="H195" si="43">H184+H194</f>
        <v>38.44</v>
      </c>
      <c r="I195" s="31">
        <f t="shared" ref="I195" si="44">I184+I194</f>
        <v>200.21</v>
      </c>
      <c r="J195" s="31">
        <f t="shared" ref="J195:L195" si="45">J184+J194</f>
        <v>1400.51</v>
      </c>
      <c r="K195" s="31"/>
      <c r="L195" s="31">
        <f t="shared" si="45"/>
        <v>143.41999999999999</v>
      </c>
    </row>
    <row r="196" spans="1:12" ht="15.75" thickBot="1" x14ac:dyDescent="0.3">
      <c r="A196" s="20">
        <v>2</v>
      </c>
      <c r="B196" s="21">
        <v>5</v>
      </c>
      <c r="C196" s="22" t="s">
        <v>20</v>
      </c>
      <c r="D196" s="5" t="s">
        <v>21</v>
      </c>
      <c r="E196" s="57" t="s">
        <v>73</v>
      </c>
      <c r="F196" s="60">
        <v>225</v>
      </c>
      <c r="G196" s="61">
        <v>25.95</v>
      </c>
      <c r="H196" s="61">
        <v>23.76</v>
      </c>
      <c r="I196" s="61">
        <v>26.55</v>
      </c>
      <c r="J196" s="61">
        <v>425.18</v>
      </c>
      <c r="K196" s="39">
        <v>4</v>
      </c>
      <c r="L196" s="68">
        <v>21.381400000000003</v>
      </c>
    </row>
    <row r="197" spans="1:12" ht="15.75" thickBot="1" x14ac:dyDescent="0.3">
      <c r="A197" s="23"/>
      <c r="B197" s="15"/>
      <c r="C197" s="11"/>
      <c r="D197" s="7" t="s">
        <v>23</v>
      </c>
      <c r="E197" s="57" t="s">
        <v>52</v>
      </c>
      <c r="F197" s="60">
        <v>40</v>
      </c>
      <c r="G197" s="61">
        <v>3.5</v>
      </c>
      <c r="H197" s="61">
        <v>1.3</v>
      </c>
      <c r="I197" s="61">
        <v>18.7</v>
      </c>
      <c r="J197" s="61">
        <v>106.4</v>
      </c>
      <c r="K197" s="42"/>
      <c r="L197" s="68">
        <v>2.3199999999999998</v>
      </c>
    </row>
    <row r="198" spans="1:12" ht="15.75" thickBot="1" x14ac:dyDescent="0.3">
      <c r="A198" s="23"/>
      <c r="B198" s="15"/>
      <c r="C198" s="11"/>
      <c r="D198" s="1" t="s">
        <v>26</v>
      </c>
      <c r="E198" s="57" t="s">
        <v>40</v>
      </c>
      <c r="F198" s="63">
        <v>40</v>
      </c>
      <c r="G198" s="64">
        <v>5.08</v>
      </c>
      <c r="H198" s="64">
        <v>4.5999999999999996</v>
      </c>
      <c r="I198" s="64">
        <v>0.28000000000000003</v>
      </c>
      <c r="J198" s="64">
        <v>63</v>
      </c>
      <c r="K198" s="42">
        <v>8</v>
      </c>
      <c r="L198" s="68">
        <v>8.01</v>
      </c>
    </row>
    <row r="199" spans="1:12" ht="15.75" thickBot="1" x14ac:dyDescent="0.3">
      <c r="A199" s="23"/>
      <c r="B199" s="15"/>
      <c r="C199" s="11"/>
      <c r="D199" s="94" t="s">
        <v>30</v>
      </c>
      <c r="E199" s="57" t="s">
        <v>50</v>
      </c>
      <c r="F199" s="63">
        <v>200</v>
      </c>
      <c r="G199" s="64">
        <v>1.06</v>
      </c>
      <c r="H199" s="64">
        <v>0</v>
      </c>
      <c r="I199" s="64">
        <v>21.36</v>
      </c>
      <c r="J199" s="64">
        <v>90.78</v>
      </c>
      <c r="K199" s="42">
        <v>49</v>
      </c>
      <c r="L199" s="68">
        <v>17</v>
      </c>
    </row>
    <row r="200" spans="1:12" ht="15.75" thickBot="1" x14ac:dyDescent="0.3">
      <c r="A200" s="23"/>
      <c r="B200" s="15"/>
      <c r="C200" s="11"/>
      <c r="D200" s="1" t="s">
        <v>89</v>
      </c>
      <c r="E200" s="57" t="s">
        <v>51</v>
      </c>
      <c r="F200" s="78">
        <v>33.33</v>
      </c>
      <c r="G200" s="79">
        <v>1.8</v>
      </c>
      <c r="H200" s="79">
        <v>4.3</v>
      </c>
      <c r="I200" s="79">
        <v>20</v>
      </c>
      <c r="J200" s="79">
        <v>125.7</v>
      </c>
      <c r="K200" s="42"/>
      <c r="L200" s="68">
        <v>13.998599999999998</v>
      </c>
    </row>
    <row r="201" spans="1:12" ht="15.75" thickBot="1" x14ac:dyDescent="0.3">
      <c r="A201" s="23"/>
      <c r="B201" s="15"/>
      <c r="C201" s="11"/>
      <c r="D201" s="7" t="s">
        <v>24</v>
      </c>
      <c r="E201" s="57" t="s">
        <v>44</v>
      </c>
      <c r="F201" s="73">
        <v>100</v>
      </c>
      <c r="G201" s="74">
        <v>0.3</v>
      </c>
      <c r="H201" s="74">
        <v>0</v>
      </c>
      <c r="I201" s="74">
        <v>11.2</v>
      </c>
      <c r="J201" s="74">
        <v>57</v>
      </c>
      <c r="K201" s="42">
        <v>50</v>
      </c>
      <c r="L201" s="68">
        <v>9</v>
      </c>
    </row>
    <row r="202" spans="1:12" ht="15" x14ac:dyDescent="0.25">
      <c r="A202" s="23"/>
      <c r="B202" s="15"/>
      <c r="C202" s="11"/>
      <c r="D202" s="6"/>
      <c r="E202" s="40"/>
      <c r="F202" s="41"/>
      <c r="G202" s="41"/>
      <c r="H202" s="41"/>
      <c r="I202" s="41"/>
      <c r="J202" s="41"/>
      <c r="K202" s="42"/>
      <c r="L202" s="41"/>
    </row>
    <row r="203" spans="1:12" ht="15.75" thickBot="1" x14ac:dyDescent="0.3">
      <c r="A203" s="24"/>
      <c r="B203" s="17"/>
      <c r="C203" s="8"/>
      <c r="D203" s="18" t="s">
        <v>33</v>
      </c>
      <c r="E203" s="9"/>
      <c r="F203" s="19">
        <f>SUM(F196:F202)</f>
        <v>638.33000000000004</v>
      </c>
      <c r="G203" s="19">
        <f t="shared" ref="G203:J203" si="46">SUM(G196:G202)</f>
        <v>37.69</v>
      </c>
      <c r="H203" s="19">
        <f t="shared" si="46"/>
        <v>33.96</v>
      </c>
      <c r="I203" s="19">
        <f t="shared" si="46"/>
        <v>98.09</v>
      </c>
      <c r="J203" s="19">
        <f t="shared" si="46"/>
        <v>868.06000000000006</v>
      </c>
      <c r="K203" s="25"/>
      <c r="L203" s="19">
        <f t="shared" ref="L203" si="47">SUM(L196:L202)</f>
        <v>71.710000000000008</v>
      </c>
    </row>
    <row r="204" spans="1:12" ht="15.75" thickBot="1" x14ac:dyDescent="0.3">
      <c r="A204" s="26">
        <f>A196</f>
        <v>2</v>
      </c>
      <c r="B204" s="13">
        <f>B196</f>
        <v>5</v>
      </c>
      <c r="C204" s="10" t="s">
        <v>25</v>
      </c>
      <c r="D204" s="7" t="s">
        <v>27</v>
      </c>
      <c r="E204" s="57" t="s">
        <v>85</v>
      </c>
      <c r="F204" s="60">
        <v>200</v>
      </c>
      <c r="G204" s="61">
        <v>2.91</v>
      </c>
      <c r="H204" s="61">
        <v>2.29</v>
      </c>
      <c r="I204" s="61">
        <v>21.02</v>
      </c>
      <c r="J204" s="61">
        <v>116.39</v>
      </c>
      <c r="K204" s="42">
        <v>33</v>
      </c>
      <c r="L204" s="68">
        <v>3.657</v>
      </c>
    </row>
    <row r="205" spans="1:12" ht="15.75" thickBot="1" x14ac:dyDescent="0.3">
      <c r="A205" s="23"/>
      <c r="B205" s="15"/>
      <c r="C205" s="11"/>
      <c r="D205" s="7" t="s">
        <v>28</v>
      </c>
      <c r="E205" s="57" t="s">
        <v>86</v>
      </c>
      <c r="F205" s="63">
        <v>170</v>
      </c>
      <c r="G205" s="64">
        <v>11.9</v>
      </c>
      <c r="H205" s="64">
        <v>7.05</v>
      </c>
      <c r="I205" s="64">
        <v>40</v>
      </c>
      <c r="J205" s="64">
        <v>280</v>
      </c>
      <c r="K205" s="42">
        <v>10</v>
      </c>
      <c r="L205" s="68">
        <v>38.832999999999998</v>
      </c>
    </row>
    <row r="206" spans="1:12" ht="15.75" thickBot="1" x14ac:dyDescent="0.3">
      <c r="A206" s="23"/>
      <c r="B206" s="15"/>
      <c r="C206" s="11"/>
      <c r="D206" s="7" t="s">
        <v>31</v>
      </c>
      <c r="E206" s="57" t="s">
        <v>52</v>
      </c>
      <c r="F206" s="60">
        <v>40</v>
      </c>
      <c r="G206" s="61">
        <v>3.5</v>
      </c>
      <c r="H206" s="61">
        <v>1.3</v>
      </c>
      <c r="I206" s="61">
        <v>18.7</v>
      </c>
      <c r="J206" s="61">
        <v>106.4</v>
      </c>
      <c r="K206" s="42"/>
      <c r="L206" s="68">
        <v>2.3199999999999998</v>
      </c>
    </row>
    <row r="207" spans="1:12" ht="15.75" thickBot="1" x14ac:dyDescent="0.3">
      <c r="A207" s="23"/>
      <c r="B207" s="15"/>
      <c r="C207" s="11"/>
      <c r="D207" s="7" t="s">
        <v>30</v>
      </c>
      <c r="E207" s="57" t="s">
        <v>50</v>
      </c>
      <c r="F207" s="60">
        <v>200</v>
      </c>
      <c r="G207" s="61">
        <v>1.06</v>
      </c>
      <c r="H207" s="61">
        <v>0</v>
      </c>
      <c r="I207" s="61">
        <v>21.36</v>
      </c>
      <c r="J207" s="61">
        <v>90.78</v>
      </c>
      <c r="K207" s="42">
        <v>49</v>
      </c>
      <c r="L207" s="68">
        <v>17</v>
      </c>
    </row>
    <row r="208" spans="1:12" ht="15.75" thickBot="1" x14ac:dyDescent="0.3">
      <c r="A208" s="23"/>
      <c r="B208" s="15"/>
      <c r="C208" s="11"/>
      <c r="D208" s="1" t="s">
        <v>24</v>
      </c>
      <c r="E208" s="58" t="s">
        <v>44</v>
      </c>
      <c r="F208" s="60">
        <v>110</v>
      </c>
      <c r="G208" s="61">
        <v>0.33</v>
      </c>
      <c r="H208" s="61">
        <v>0</v>
      </c>
      <c r="I208" s="61">
        <v>12.32</v>
      </c>
      <c r="J208" s="61">
        <v>62.7</v>
      </c>
      <c r="K208" s="42">
        <v>50</v>
      </c>
      <c r="L208" s="75">
        <v>9.9</v>
      </c>
    </row>
    <row r="209" spans="1:12" ht="15" x14ac:dyDescent="0.25">
      <c r="A209" s="23"/>
      <c r="B209" s="15"/>
      <c r="C209" s="11"/>
      <c r="D209" s="7"/>
      <c r="E209" s="40"/>
      <c r="F209" s="41"/>
      <c r="G209" s="41"/>
      <c r="H209" s="41"/>
      <c r="I209" s="41"/>
      <c r="J209" s="41"/>
      <c r="K209" s="42"/>
      <c r="L209" s="41"/>
    </row>
    <row r="210" spans="1:12" ht="15" x14ac:dyDescent="0.25">
      <c r="A210" s="23"/>
      <c r="B210" s="15"/>
      <c r="C210" s="11"/>
    </row>
    <row r="211" spans="1:12" ht="15" x14ac:dyDescent="0.25">
      <c r="A211" s="23"/>
      <c r="B211" s="15"/>
      <c r="C211" s="11"/>
      <c r="D211" s="6"/>
      <c r="E211" s="40"/>
      <c r="F211" s="41"/>
      <c r="G211" s="41"/>
      <c r="H211" s="41"/>
      <c r="I211" s="41"/>
      <c r="J211" s="41"/>
      <c r="K211" s="42"/>
      <c r="L211" s="41"/>
    </row>
    <row r="212" spans="1:12" ht="15" x14ac:dyDescent="0.25">
      <c r="A212" s="23"/>
      <c r="B212" s="15"/>
      <c r="C212" s="11"/>
      <c r="D212" s="6"/>
      <c r="E212" s="40"/>
      <c r="F212" s="41"/>
      <c r="G212" s="41"/>
      <c r="H212" s="41"/>
      <c r="I212" s="41"/>
      <c r="J212" s="41"/>
      <c r="K212" s="42"/>
      <c r="L212" s="41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720</v>
      </c>
      <c r="G213" s="19">
        <f>SUM(G204:G212)</f>
        <v>19.7</v>
      </c>
      <c r="H213" s="19">
        <f>SUM(H204:H212)</f>
        <v>10.64</v>
      </c>
      <c r="I213" s="19">
        <f>SUM(I204:I212)</f>
        <v>113.4</v>
      </c>
      <c r="J213" s="19">
        <f>SUM(J204:J212)</f>
        <v>656.27</v>
      </c>
      <c r="K213" s="25"/>
      <c r="L213" s="19">
        <f>SUM(L204:L212)</f>
        <v>71.709999999999994</v>
      </c>
    </row>
    <row r="214" spans="1:12" ht="15.75" thickBot="1" x14ac:dyDescent="0.25">
      <c r="A214" s="48">
        <f>A196</f>
        <v>2</v>
      </c>
      <c r="B214" s="29">
        <f>B196</f>
        <v>5</v>
      </c>
      <c r="C214" s="51" t="s">
        <v>4</v>
      </c>
      <c r="D214" s="52"/>
      <c r="E214" s="30"/>
      <c r="F214" s="31">
        <f>F203+F213</f>
        <v>1358.33</v>
      </c>
      <c r="G214" s="31">
        <f t="shared" ref="G214" si="48">G203+G213</f>
        <v>57.39</v>
      </c>
      <c r="H214" s="31">
        <f t="shared" ref="H214" si="49">H203+H213</f>
        <v>44.6</v>
      </c>
      <c r="I214" s="31">
        <f t="shared" ref="I214" si="50">I203+I213</f>
        <v>211.49</v>
      </c>
      <c r="J214" s="31">
        <f t="shared" ref="J214:L214" si="51">J203+J213</f>
        <v>1524.33</v>
      </c>
      <c r="K214" s="31"/>
      <c r="L214" s="31">
        <f t="shared" si="51"/>
        <v>143.42000000000002</v>
      </c>
    </row>
    <row r="215" spans="1:12" ht="13.5" customHeight="1" thickBot="1" x14ac:dyDescent="0.3">
      <c r="A215" s="50">
        <v>2</v>
      </c>
      <c r="B215" s="21">
        <v>6</v>
      </c>
      <c r="C215" s="22" t="s">
        <v>20</v>
      </c>
      <c r="D215" s="5" t="s">
        <v>21</v>
      </c>
      <c r="E215" s="82" t="s">
        <v>87</v>
      </c>
      <c r="F215" s="60">
        <v>100</v>
      </c>
      <c r="G215" s="61">
        <v>17.260000000000002</v>
      </c>
      <c r="H215" s="61">
        <v>1.9</v>
      </c>
      <c r="I215" s="61">
        <v>3.32</v>
      </c>
      <c r="J215" s="61">
        <v>100</v>
      </c>
      <c r="K215" s="39">
        <v>59</v>
      </c>
      <c r="L215" s="68">
        <v>9.4939999999999998</v>
      </c>
    </row>
    <row r="216" spans="1:12" ht="15.75" thickBot="1" x14ac:dyDescent="0.3">
      <c r="A216" s="23"/>
      <c r="B216" s="15"/>
      <c r="C216" s="11"/>
      <c r="D216" s="95" t="s">
        <v>29</v>
      </c>
      <c r="E216" s="82" t="s">
        <v>65</v>
      </c>
      <c r="F216" s="63">
        <v>150</v>
      </c>
      <c r="G216" s="64">
        <v>6.79</v>
      </c>
      <c r="H216" s="64">
        <v>12.52</v>
      </c>
      <c r="I216" s="64">
        <v>59.39</v>
      </c>
      <c r="J216" s="64">
        <v>246.67</v>
      </c>
      <c r="K216" s="42">
        <v>39</v>
      </c>
      <c r="L216" s="68">
        <v>9.9939999999999998</v>
      </c>
    </row>
    <row r="217" spans="1:12" ht="15.75" thickBot="1" x14ac:dyDescent="0.3">
      <c r="A217" s="23"/>
      <c r="B217" s="15"/>
      <c r="C217" s="11"/>
      <c r="D217" s="7" t="s">
        <v>23</v>
      </c>
      <c r="E217" s="82" t="s">
        <v>52</v>
      </c>
      <c r="F217" s="60">
        <v>40</v>
      </c>
      <c r="G217" s="61">
        <v>3.5</v>
      </c>
      <c r="H217" s="61">
        <v>1.3</v>
      </c>
      <c r="I217" s="61">
        <v>18.7</v>
      </c>
      <c r="J217" s="61">
        <v>106.4</v>
      </c>
      <c r="K217" s="42"/>
      <c r="L217" s="68">
        <v>2.3199999999999998</v>
      </c>
    </row>
    <row r="218" spans="1:12" ht="15.75" thickBot="1" x14ac:dyDescent="0.3">
      <c r="A218" s="23"/>
      <c r="B218" s="15"/>
      <c r="C218" s="11"/>
      <c r="D218" s="94" t="s">
        <v>30</v>
      </c>
      <c r="E218" s="82" t="s">
        <v>50</v>
      </c>
      <c r="F218" s="60">
        <v>200</v>
      </c>
      <c r="G218" s="61">
        <v>1.06</v>
      </c>
      <c r="H218" s="61">
        <v>0</v>
      </c>
      <c r="I218" s="61">
        <v>21.36</v>
      </c>
      <c r="J218" s="61">
        <v>90.78</v>
      </c>
      <c r="K218" s="42">
        <v>49</v>
      </c>
      <c r="L218" s="68">
        <v>17</v>
      </c>
    </row>
    <row r="219" spans="1:12" ht="15.75" thickBot="1" x14ac:dyDescent="0.3">
      <c r="A219" s="23"/>
      <c r="B219" s="15"/>
      <c r="C219" s="11"/>
      <c r="D219" s="7" t="s">
        <v>24</v>
      </c>
      <c r="E219" s="82" t="s">
        <v>44</v>
      </c>
      <c r="F219" s="60">
        <v>100</v>
      </c>
      <c r="G219" s="61">
        <v>0.3</v>
      </c>
      <c r="H219" s="61">
        <v>0</v>
      </c>
      <c r="I219" s="61">
        <v>11.2</v>
      </c>
      <c r="J219" s="61">
        <v>57</v>
      </c>
      <c r="K219" s="42">
        <v>50</v>
      </c>
      <c r="L219" s="68">
        <v>9</v>
      </c>
    </row>
    <row r="220" spans="1:12" ht="15.75" thickBot="1" x14ac:dyDescent="0.3">
      <c r="A220" s="23"/>
      <c r="B220" s="15"/>
      <c r="C220" s="11"/>
      <c r="D220" s="1" t="s">
        <v>26</v>
      </c>
      <c r="E220" s="82" t="s">
        <v>56</v>
      </c>
      <c r="F220" s="60">
        <v>57</v>
      </c>
      <c r="G220" s="61">
        <v>1.31</v>
      </c>
      <c r="H220" s="61">
        <v>2.57</v>
      </c>
      <c r="I220" s="61">
        <v>3.71</v>
      </c>
      <c r="J220" s="61">
        <v>43.49</v>
      </c>
      <c r="K220" s="42">
        <v>43</v>
      </c>
      <c r="L220" s="68">
        <v>6.0519999999999996</v>
      </c>
    </row>
    <row r="221" spans="1:12" ht="15.75" thickBot="1" x14ac:dyDescent="0.3">
      <c r="A221" s="23"/>
      <c r="B221" s="15"/>
      <c r="C221" s="11"/>
      <c r="D221" s="95" t="s">
        <v>89</v>
      </c>
      <c r="E221" s="87" t="s">
        <v>59</v>
      </c>
      <c r="F221" s="63">
        <v>35</v>
      </c>
      <c r="G221" s="64">
        <v>1.2</v>
      </c>
      <c r="H221" s="64">
        <v>4.9000000000000004</v>
      </c>
      <c r="I221" s="64">
        <v>19.95</v>
      </c>
      <c r="J221" s="64">
        <v>129.5</v>
      </c>
      <c r="K221" s="42"/>
      <c r="L221" s="68">
        <v>17.850000000000001</v>
      </c>
    </row>
    <row r="222" spans="1:12" ht="15.75" thickBot="1" x14ac:dyDescent="0.3">
      <c r="A222" s="23"/>
      <c r="B222" s="17"/>
      <c r="C222" s="8"/>
      <c r="D222" s="18" t="s">
        <v>33</v>
      </c>
      <c r="E222" s="9"/>
      <c r="F222" s="19">
        <f>SUM(F215:F221)</f>
        <v>682</v>
      </c>
      <c r="G222" s="19">
        <f t="shared" ref="G222:J222" si="52">SUM(G215:G221)</f>
        <v>31.419999999999998</v>
      </c>
      <c r="H222" s="19">
        <f t="shared" si="52"/>
        <v>23.189999999999998</v>
      </c>
      <c r="I222" s="19">
        <f t="shared" si="52"/>
        <v>137.63</v>
      </c>
      <c r="J222" s="19">
        <f t="shared" si="52"/>
        <v>773.83999999999992</v>
      </c>
      <c r="K222" s="25"/>
      <c r="L222" s="19">
        <f t="shared" ref="L222" si="53">SUM(L215:L221)</f>
        <v>71.710000000000008</v>
      </c>
    </row>
    <row r="223" spans="1:12" ht="15.75" thickBot="1" x14ac:dyDescent="0.3">
      <c r="A223" s="49">
        <v>2</v>
      </c>
      <c r="B223" s="49">
        <f>B215</f>
        <v>6</v>
      </c>
      <c r="C223" s="10" t="s">
        <v>25</v>
      </c>
      <c r="D223" s="7" t="s">
        <v>27</v>
      </c>
      <c r="E223" s="82" t="s">
        <v>88</v>
      </c>
      <c r="F223" s="60">
        <v>250</v>
      </c>
      <c r="G223" s="72">
        <v>2</v>
      </c>
      <c r="H223" s="72">
        <v>5</v>
      </c>
      <c r="I223" s="72">
        <v>11</v>
      </c>
      <c r="J223" s="72">
        <v>100</v>
      </c>
      <c r="K223" s="42">
        <v>54</v>
      </c>
      <c r="L223" s="68">
        <v>4.1669999999999998</v>
      </c>
    </row>
    <row r="224" spans="1:12" ht="15.75" thickBot="1" x14ac:dyDescent="0.3">
      <c r="A224" s="23"/>
      <c r="B224" s="15"/>
      <c r="C224" s="11"/>
      <c r="D224" s="7" t="s">
        <v>28</v>
      </c>
      <c r="E224" s="82" t="s">
        <v>73</v>
      </c>
      <c r="F224" s="63">
        <v>225</v>
      </c>
      <c r="G224" s="64">
        <v>25.95</v>
      </c>
      <c r="H224" s="64">
        <v>23.76</v>
      </c>
      <c r="I224" s="64">
        <v>26.55</v>
      </c>
      <c r="J224" s="64">
        <v>425.18</v>
      </c>
      <c r="K224" s="42">
        <v>4</v>
      </c>
      <c r="L224" s="68">
        <v>21.373000000000001</v>
      </c>
    </row>
    <row r="225" spans="1:12" ht="15.75" thickBot="1" x14ac:dyDescent="0.3">
      <c r="A225" s="23"/>
      <c r="B225" s="15"/>
      <c r="C225" s="11"/>
      <c r="D225" s="7" t="s">
        <v>29</v>
      </c>
      <c r="E225" s="82" t="s">
        <v>44</v>
      </c>
      <c r="F225" s="78">
        <v>100</v>
      </c>
      <c r="G225" s="79">
        <v>0.3</v>
      </c>
      <c r="H225" s="79">
        <v>0</v>
      </c>
      <c r="I225" s="79">
        <v>11.2</v>
      </c>
      <c r="J225" s="79">
        <v>57</v>
      </c>
      <c r="K225" s="42">
        <v>50</v>
      </c>
      <c r="L225" s="68">
        <v>9</v>
      </c>
    </row>
    <row r="226" spans="1:12" ht="15.75" thickBot="1" x14ac:dyDescent="0.3">
      <c r="A226" s="23"/>
      <c r="B226" s="15"/>
      <c r="C226" s="11"/>
      <c r="D226" s="7" t="s">
        <v>30</v>
      </c>
      <c r="E226" s="82" t="s">
        <v>52</v>
      </c>
      <c r="F226" s="60">
        <v>40</v>
      </c>
      <c r="G226" s="61">
        <v>3.5</v>
      </c>
      <c r="H226" s="61">
        <v>1.3</v>
      </c>
      <c r="I226" s="61">
        <v>18.7</v>
      </c>
      <c r="J226" s="61">
        <v>106.4</v>
      </c>
      <c r="K226" s="42"/>
      <c r="L226" s="68">
        <v>2.3199999999999998</v>
      </c>
    </row>
    <row r="227" spans="1:12" ht="15.75" thickBot="1" x14ac:dyDescent="0.3">
      <c r="A227" s="23"/>
      <c r="B227" s="15"/>
      <c r="C227" s="11"/>
      <c r="D227" s="7" t="s">
        <v>31</v>
      </c>
      <c r="E227" s="82" t="s">
        <v>50</v>
      </c>
      <c r="F227" s="60">
        <v>200</v>
      </c>
      <c r="G227" s="61">
        <v>1.06</v>
      </c>
      <c r="H227" s="61">
        <v>0</v>
      </c>
      <c r="I227" s="61">
        <v>21.36</v>
      </c>
      <c r="J227" s="61">
        <v>90.78</v>
      </c>
      <c r="K227" s="42"/>
      <c r="L227" s="68">
        <v>17</v>
      </c>
    </row>
    <row r="228" spans="1:12" ht="15.75" thickBot="1" x14ac:dyDescent="0.3">
      <c r="A228" s="23"/>
      <c r="B228" s="15"/>
      <c r="C228" s="11"/>
      <c r="D228" s="7" t="s">
        <v>32</v>
      </c>
      <c r="E228" s="82" t="s">
        <v>59</v>
      </c>
      <c r="F228" s="60">
        <v>35</v>
      </c>
      <c r="G228" s="61">
        <v>1.2</v>
      </c>
      <c r="H228" s="61">
        <v>4.9000000000000004</v>
      </c>
      <c r="I228" s="61">
        <v>19.95</v>
      </c>
      <c r="J228" s="61">
        <v>129.5</v>
      </c>
      <c r="K228" s="42"/>
      <c r="L228" s="68">
        <v>17.850000000000001</v>
      </c>
    </row>
    <row r="229" spans="1:12" ht="15" x14ac:dyDescent="0.25">
      <c r="A229" s="23"/>
      <c r="B229" s="15"/>
      <c r="C229" s="11"/>
    </row>
    <row r="230" spans="1:12" ht="15" x14ac:dyDescent="0.25">
      <c r="A230" s="23"/>
      <c r="B230" s="15"/>
      <c r="C230" s="11"/>
      <c r="D230" s="6"/>
      <c r="E230" s="40"/>
      <c r="F230" s="41"/>
      <c r="G230" s="41"/>
      <c r="H230" s="41"/>
      <c r="I230" s="41"/>
      <c r="J230" s="41"/>
      <c r="K230" s="42"/>
      <c r="L230" s="41"/>
    </row>
    <row r="231" spans="1:12" ht="15" x14ac:dyDescent="0.25">
      <c r="A231" s="23"/>
      <c r="B231" s="15"/>
      <c r="C231" s="11"/>
      <c r="D231" s="6"/>
      <c r="E231" s="40"/>
      <c r="F231" s="41"/>
      <c r="G231" s="41"/>
      <c r="H231" s="41"/>
      <c r="I231" s="41"/>
      <c r="J231" s="41"/>
      <c r="K231" s="42"/>
      <c r="L231" s="41"/>
    </row>
    <row r="232" spans="1:12" ht="15" x14ac:dyDescent="0.25">
      <c r="A232" s="23"/>
      <c r="B232" s="17"/>
      <c r="C232" s="8"/>
      <c r="D232" s="18" t="s">
        <v>33</v>
      </c>
      <c r="E232" s="9"/>
      <c r="F232" s="19">
        <f>SUM(F223:F231)</f>
        <v>850</v>
      </c>
      <c r="G232" s="19">
        <f>SUM(G223:G231)</f>
        <v>34.010000000000005</v>
      </c>
      <c r="H232" s="19">
        <f>SUM(H223:H231)</f>
        <v>34.96</v>
      </c>
      <c r="I232" s="19">
        <f>SUM(I223:I231)</f>
        <v>108.76</v>
      </c>
      <c r="J232" s="19">
        <f>SUM(J223:J231)</f>
        <v>908.86</v>
      </c>
      <c r="K232" s="25"/>
      <c r="L232" s="19">
        <f>SUM(L223:L231)</f>
        <v>71.710000000000008</v>
      </c>
    </row>
    <row r="233" spans="1:12" ht="15.75" thickBot="1" x14ac:dyDescent="0.25">
      <c r="A233" s="24"/>
      <c r="B233" s="29">
        <f>B215</f>
        <v>6</v>
      </c>
      <c r="C233" s="51" t="s">
        <v>4</v>
      </c>
      <c r="D233" s="52"/>
      <c r="E233" s="30"/>
      <c r="F233" s="31">
        <f>F222+F232</f>
        <v>1532</v>
      </c>
      <c r="G233" s="31">
        <f t="shared" ref="G233:J233" si="54">G222+G232</f>
        <v>65.430000000000007</v>
      </c>
      <c r="H233" s="31">
        <f t="shared" si="54"/>
        <v>58.15</v>
      </c>
      <c r="I233" s="31">
        <f t="shared" si="54"/>
        <v>246.39</v>
      </c>
      <c r="J233" s="31">
        <f t="shared" si="54"/>
        <v>1682.6999999999998</v>
      </c>
      <c r="K233" s="31"/>
      <c r="L233" s="31">
        <f t="shared" ref="L233" si="55">L222+L232</f>
        <v>143.42000000000002</v>
      </c>
    </row>
    <row r="234" spans="1:12" ht="13.5" thickBot="1" x14ac:dyDescent="0.25">
      <c r="A234" s="28">
        <v>2</v>
      </c>
      <c r="B234" s="27"/>
      <c r="C234" s="53" t="s">
        <v>5</v>
      </c>
      <c r="D234" s="53"/>
      <c r="E234" s="53"/>
      <c r="F234" s="33" t="e">
        <f>(F44+F63+F82+F101+F139+F158+F177+F196+#REF!+F233)/(IF(F44=0,0,1)+IF(F63=0,0,1)+IF(F82=0,0,1)+IF(F101=0,0,1)+IF(F139=0,0,1)+IF(F158=0,0,1)+IF(F177=0,0,1)+IF(F196=0,0,1)+IF(#REF!=0,0,1)+IF(F233=0,0,1))</f>
        <v>#REF!</v>
      </c>
      <c r="G234" s="33" t="e">
        <f>(G44+G63+G82+G101+G139+G158+G177+G196+#REF!+G233)/(IF(G44=0,0,1)+IF(G63=0,0,1)+IF(G82=0,0,1)+IF(G101=0,0,1)+IF(G139=0,0,1)+IF(G158=0,0,1)+IF(G177=0,0,1)+IF(G196=0,0,1)+IF(#REF!=0,0,1)+IF(G233=0,0,1))</f>
        <v>#REF!</v>
      </c>
      <c r="H234" s="33" t="e">
        <f>(H44+H63+H82+H101+H139+H158+H177+H196+#REF!+H233)/(IF(H44=0,0,1)+IF(H63=0,0,1)+IF(H82=0,0,1)+IF(H101=0,0,1)+IF(H139=0,0,1)+IF(H158=0,0,1)+IF(H177=0,0,1)+IF(H196=0,0,1)+IF(#REF!=0,0,1)+IF(H233=0,0,1))</f>
        <v>#REF!</v>
      </c>
      <c r="I234" s="33" t="e">
        <f>(I44+I63+I82+I101+I139+I158+I177+I196+#REF!+I233)/(IF(I44=0,0,1)+IF(I63=0,0,1)+IF(I82=0,0,1)+IF(I101=0,0,1)+IF(I139=0,0,1)+IF(I158=0,0,1)+IF(I177=0,0,1)+IF(I196=0,0,1)+IF(#REF!=0,0,1)+IF(I233=0,0,1))</f>
        <v>#REF!</v>
      </c>
      <c r="J234" s="33" t="e">
        <f>(J44+J63+J82+J101+J139+J158+J177+J196+#REF!+J233)/(IF(J44=0,0,1)+IF(J63=0,0,1)+IF(J82=0,0,1)+IF(J101=0,0,1)+IF(J139=0,0,1)+IF(J158=0,0,1)+IF(J177=0,0,1)+IF(J196=0,0,1)+IF(#REF!=0,0,1)+IF(J233=0,0,1))</f>
        <v>#REF!</v>
      </c>
      <c r="K234" s="33"/>
      <c r="L234" s="33" t="e">
        <f>(L44+L63+L82+L101+L139+L158+L177+L196+#REF!+L233)/(IF(L44=0,0,1)+IF(L63=0,0,1)+IF(L82=0,0,1)+IF(L101=0,0,1)+IF(L139=0,0,1)+IF(L158=0,0,1)+IF(L177=0,0,1)+IF(L196=0,0,1)+IF(#REF!=0,0,1)+IF(L233=0,0,1))</f>
        <v>#REF!</v>
      </c>
    </row>
  </sheetData>
  <mergeCells count="16">
    <mergeCell ref="C233:D233"/>
    <mergeCell ref="C234:E234"/>
    <mergeCell ref="C1:E1"/>
    <mergeCell ref="H1:K1"/>
    <mergeCell ref="H2:K2"/>
    <mergeCell ref="C43:D43"/>
    <mergeCell ref="C62:D62"/>
    <mergeCell ref="C81:D81"/>
    <mergeCell ref="C119:D119"/>
    <mergeCell ref="C24:D24"/>
    <mergeCell ref="C214:D214"/>
    <mergeCell ref="C138:D138"/>
    <mergeCell ref="C157:D157"/>
    <mergeCell ref="C176:D176"/>
    <mergeCell ref="C195:D195"/>
    <mergeCell ref="C100:D10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2023-10-18T12:54:26Z</dcterms:modified>
</cp:coreProperties>
</file>